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G:\RAZVOJ\EOVZ\0587 - A.G.MATOŠA 32-34, POŽEGA\NABAVA - EOZ I SNG\"/>
    </mc:Choice>
  </mc:AlternateContent>
  <bookViews>
    <workbookView xWindow="0" yWindow="0" windowWidth="19200" windowHeight="11955" activeTab="1"/>
  </bookViews>
  <sheets>
    <sheet name="EOZ - Opći uvjeti" sheetId="9" r:id="rId1"/>
    <sheet name="EOZ - Troškovnik s formulama" sheetId="5" r:id="rId2"/>
    <sheet name="List2" sheetId="11" r:id="rId3"/>
  </sheets>
  <definedNames>
    <definedName name="_xlnm.Print_Titles" localSheetId="1">'EOZ - Troškovnik s formulama'!$4:$5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0" i="5" l="1"/>
  <c r="J54" i="5"/>
  <c r="J58" i="5" l="1"/>
  <c r="J115" i="5" l="1"/>
  <c r="J116" i="5" s="1"/>
  <c r="J110" i="5"/>
  <c r="J109" i="5"/>
  <c r="J104" i="5"/>
  <c r="J103" i="5"/>
  <c r="J102" i="5"/>
  <c r="J101" i="5"/>
  <c r="J100" i="5"/>
  <c r="J99" i="5"/>
  <c r="J98" i="5"/>
  <c r="J97" i="5"/>
  <c r="J96" i="5"/>
  <c r="J95" i="5"/>
  <c r="J94" i="5"/>
  <c r="J93" i="5"/>
  <c r="J85" i="5"/>
  <c r="J79" i="5"/>
  <c r="J78" i="5"/>
  <c r="J73" i="5"/>
  <c r="J72" i="5"/>
  <c r="J71" i="5"/>
  <c r="J65" i="5"/>
  <c r="J60" i="5"/>
  <c r="J57" i="5"/>
  <c r="J56" i="5"/>
  <c r="J52" i="5"/>
  <c r="J49" i="5"/>
  <c r="J44" i="5"/>
  <c r="J43" i="5"/>
  <c r="J42" i="5"/>
  <c r="J41" i="5"/>
  <c r="J40" i="5"/>
  <c r="J45" i="5" s="1"/>
  <c r="J34" i="5"/>
  <c r="J33" i="5"/>
  <c r="J32" i="5"/>
  <c r="J31" i="5"/>
  <c r="J30" i="5"/>
  <c r="J29" i="5"/>
  <c r="J28" i="5"/>
  <c r="J27" i="5"/>
  <c r="J26" i="5"/>
  <c r="J24" i="5"/>
  <c r="J23" i="5"/>
  <c r="J22" i="5"/>
  <c r="J21" i="5"/>
  <c r="J20" i="5"/>
  <c r="J19" i="5"/>
  <c r="J18" i="5"/>
  <c r="J12" i="5"/>
  <c r="J11" i="5"/>
  <c r="J10" i="5"/>
  <c r="J9" i="5"/>
  <c r="J8" i="5"/>
  <c r="J80" i="5" l="1"/>
  <c r="J61" i="5"/>
  <c r="J105" i="5"/>
  <c r="J111" i="5"/>
  <c r="J86" i="5"/>
  <c r="J87" i="5" s="1"/>
  <c r="J66" i="5"/>
  <c r="G133" i="5" s="1"/>
  <c r="D13" i="5"/>
  <c r="J35" i="5" l="1"/>
  <c r="G130" i="5" s="1"/>
  <c r="G131" i="5"/>
  <c r="G135" i="5"/>
  <c r="G138" i="5"/>
  <c r="G132" i="5"/>
  <c r="G137" i="5"/>
  <c r="J74" i="5"/>
  <c r="G134" i="5" s="1"/>
  <c r="G136" i="5"/>
  <c r="G139" i="5"/>
  <c r="J13" i="5"/>
  <c r="G129" i="5" s="1"/>
  <c r="G140" i="5" l="1"/>
  <c r="G141" i="5" s="1"/>
  <c r="G142" i="5" s="1"/>
</calcChain>
</file>

<file path=xl/sharedStrings.xml><?xml version="1.0" encoding="utf-8"?>
<sst xmlns="http://schemas.openxmlformats.org/spreadsheetml/2006/main" count="254" uniqueCount="167">
  <si>
    <t>Redni broj</t>
  </si>
  <si>
    <t>O.T.U.</t>
  </si>
  <si>
    <t>Opis stavke</t>
  </si>
  <si>
    <t>Jedinica mjere</t>
  </si>
  <si>
    <t>Količina</t>
  </si>
  <si>
    <t xml:space="preserve">Jedinična cijena (kn) </t>
  </si>
  <si>
    <t>Ukupna cijena (kn)</t>
  </si>
  <si>
    <t>m</t>
  </si>
  <si>
    <t xml:space="preserve">ZEMLJANI RADOVI </t>
  </si>
  <si>
    <t>ZIDARSKI RADOVI</t>
  </si>
  <si>
    <t>kom</t>
  </si>
  <si>
    <t>kom.</t>
  </si>
  <si>
    <t>1</t>
  </si>
  <si>
    <t>2</t>
  </si>
  <si>
    <t>3</t>
  </si>
  <si>
    <t>4</t>
  </si>
  <si>
    <t>5</t>
  </si>
  <si>
    <t>6</t>
  </si>
  <si>
    <t>UKUPNO</t>
  </si>
  <si>
    <t>SVEUKUPNO</t>
  </si>
  <si>
    <t>a) Strojni iskop 95%</t>
  </si>
  <si>
    <t>b) Ručni iskop 5%</t>
  </si>
  <si>
    <t>7</t>
  </si>
  <si>
    <t xml:space="preserve">PDV </t>
  </si>
  <si>
    <t>TEHNIČKI UVJETI ZA KALKULACIJE I IZVOĐENJE SVIH RADOVA OBUHVAĆENIH OVIM TROŠKOVNIKOM</t>
  </si>
  <si>
    <t>OPĆI TEHNIČKI UVJETI</t>
  </si>
  <si>
    <t>Sve odredbe ovih uvjeta smatraju se sastavnim dijelom opisa svake pojedine stavke ovog troškovnika.</t>
  </si>
  <si>
    <t>Izvođač je prilikom uvođenja u posao dužan, u okviru ugovorene cijene, preuzeti gradilište te obavijestiti nadležne službe o otvaranju gradilišta. Od  toga trenutka pa do primopredaje zgrade izvođač je odgovoran za stvari i osobe koje se nalaze unutar gradilišta.</t>
  </si>
  <si>
    <r>
      <t xml:space="preserve">Izvoditelj radova dužan je prije početka radova kontrolirati postojeće kote na gradilištu  u odnosu na relativnu kotu </t>
    </r>
    <r>
      <rPr>
        <sz val="10"/>
        <color theme="1"/>
        <rFont val="Calibri"/>
        <family val="2"/>
        <charset val="238"/>
      </rPr>
      <t>±0,00. Ukoliko se pokažu eventualne nejednakosti između projekta i stanja na gradilištu izvođač radova dužan je pravovremeno o tome obavijestiti investitora i projektanta.</t>
    </r>
  </si>
  <si>
    <t>Prije izvođenja radova u blizini postojećih instalacija, izvođač je dužan izvjestiti nadležne tvrtke i organizacije koje upravljaju
navedenim instalacijama o početku radova i izvoditi radove uz suglasnost istih.</t>
  </si>
  <si>
    <t xml:space="preserve">U zoni zahvata gdje je projektom naznačeno postojanje instalacija izvođač je obavezan u prisustvu nadzornog inženjera izvršiti iskapanja radi utvrđivanja stvarnog položaja i dubine postojećih instalacija i energetskih kabela uključivo i zatrpavanje rova po utvrđivanju položaja i dubine instalacije. Navedeni radovi moraju biti uključeni u jedinične cijene stavaka troškovnika  i neće se posebno obračunavati. </t>
  </si>
  <si>
    <t>Od ulaska na gradilište izvođač je obavezan voditi građevinski dnevnik u koji bilježi i dokumentira mjerenja, sve faze izvršenog posla prema stavkama troškovnika i projektu. Izvođač je dužan na gradilištu imati svu potrebnu dokumentaciju prema Zakonu o gradnji.</t>
  </si>
  <si>
    <t>Po završetku izgradnje objekta potrebno je okoliš objekta očistiti od svih ostataka građenja i dovesti u prvobitno stanje.</t>
  </si>
  <si>
    <t>POSEBNI TEHNIČKI UVJETI</t>
  </si>
  <si>
    <t>Radove treba izvesti točno prema opisu troškovnika, a u stavkama gdje nije objašnjen način rada i posebne osobine finalnog produkta, izvođač je dužan tražiti objašnjenje od projektanta i nadzornog inženjera, odnosno pridržavati se uobičajenog načina rada, uvažavajući odredbe važećih standarda, uz obvezu izvedbe kvalitetnog proizvoda.</t>
  </si>
  <si>
    <t>Sav materijal za izgradnju mora biti kvalitetan i atestiran, i mora odgovarati opisu troškovnika i postojećim građevinskim propisima.</t>
  </si>
  <si>
    <t>Jediničnom  cijenom  treba  obuhvatiti  sve  elemente  navedene  kako  slijedi:</t>
  </si>
  <si>
    <t>a)  Materijal
Pod  cijenom materijala  podrazumijeva  se  dobavna  cijena  svih  materijala koji sudjeluju  u  radnom  procesu  kao  osnovni  materijal, vezni  materijal,  kao i materijali  koji  ne  spadaju  u  finalni  produkt, već služe  kao  pomoćni  (npr. oplata). U  cijenu  je  uključena  i  cijena   transportnih  troškova  bez  obzira  na  prijevozno  sredstvo,  sa  svim  prijenosima, utovarima  i  istovarima, te  uskladištenjem  i  čuvanjem  na  gradilištu  od  uništenja  (prebacivanja, zaštite  i  sl.).
U  cijenu   je  također  uključeno  i  davanje  potrebnih  uzoraka  kod  izvjesnih  vrsta  materijala.</t>
  </si>
  <si>
    <t>b) Rad
U  kalkulaciju  rada  treba  uključiti  sav  rad, kako  glavni, tako  i  pomoćni, te  sav unutarnji  transport. Ujedno  treba  uključiti  i  rad  oko  zaštite  gotovih  konstrukcija  i  dijelova  objekta  od  štetnog  atmosferskog  utjecaja  vrućine, hladnoće  i  sl.</t>
  </si>
  <si>
    <t>c) Beton i mort
Betone  i  mortove  treba  miješati  u  markama, prema  propisima  za  beton, odnosno  za  mortove, kako  je  to  dano  u  dotičnoj  stavci  troškovnika.
Sav  beton  se, u  principu, treba  miješati  strojno, a  naročito  za  armiranobetonske konstrukcije. Ručno  miješanje  betona  dozvoljeno  je  samo  za  vrlo  male  količine  betona  za  nekonstruktivne  dijelove.</t>
  </si>
  <si>
    <t xml:space="preserve">d) Oplata
U  cijenu  oplate  uključena   su  i  podupiranja, uklještenja, te  postava  i  skidanje  sa čišćenjem  i  slaganjem  na  deponij  udaljen   do  30 m. U  cijenu  ulazi  i  tretiranje  oplate  prije  betoniranja. Po  završetku  betoniranja  sva  se  oplata  ima  nakon  određenog  vremena  skinuti, očistiti  i  pripremiti  za  ponovnu  upotrebu  ili  složiti  na  deponij. </t>
  </si>
  <si>
    <t>e) Skela
Sve  vrste  skela, bez  obzira  na  visinu  i  primjenu, ulaze  u  jediničnu  cijenu  dotičnog  rada.
Skela  mora  biti  na  vrijeme  postavljena, kako  ne  bi  došlo do zastoja u  radu. Pod pojmom  skele  podrazumijeva se i prilaz  istoj, te zaštitna ograda. Također,  kod  zemljanih radova  u  jediničnu  cijenu  ulaze  razupore, te  mostovi  za  prebacivanje  kod  iskopa većih  dubina. Pod  skelama  se  podrazumijevaju  prilazi  i  mostovi  koji  služe prilikom  betoniranja  pojedinih  armiranobetonskih  konstrukcija. Postavljene skele služe  za  izvedbu svih  radova na objektu te je u jediničnoj cijeni skele, ako drugačije nije navedeno, angažiranje skele za trajanja cjelokupnih radova po ovom troškovniku.
Skela mora biti izrađena prema projektu i u skladu Zakona o zaštiti na radu.</t>
  </si>
  <si>
    <t>h) Faktori
U  jediničnu  cijenu  radne  snage  izvoditelj  ima  pravo  zaračunati  faktor  po važećim normama. 
Izvoditelj  će  faktorom  obuhvatiti  i  slijedeće  radove, koji  se  neće  zasebno  platiti:
• kompletnu  režiju  gradilišta;
• sva  ispitivanja  materijala;
• uskladištenje  materijala i elemenata za obrtničke i instalaterske radove do njihove ugradbe;
• čišćenje  građevine tokom  gradnje  tako  da  se radovi mogu  nesmetano  odvijati;
• osvjetljavanje, grijanje i čišćenje prostorija za boravak i sanitarija  za  radnike;
• održavanje okolnih struktura i ploha radi specifične funkcije građevine;
• obvezna primjerena zaštita izvedenih i postojećih dijelova građevine i okolnih struktura.</t>
  </si>
  <si>
    <t>Ove uvodne napomene su sastavni dio ponudbenog troškovnika i obveze su za ponuđača odnosno izvođača radova</t>
  </si>
  <si>
    <r>
      <t>m</t>
    </r>
    <r>
      <rPr>
        <vertAlign val="superscript"/>
        <sz val="10"/>
        <color theme="1"/>
        <rFont val="Calibri"/>
        <family val="2"/>
        <charset val="238"/>
        <scheme val="minor"/>
      </rPr>
      <t>2</t>
    </r>
  </si>
  <si>
    <r>
      <t>m</t>
    </r>
    <r>
      <rPr>
        <vertAlign val="superscript"/>
        <sz val="10"/>
        <color theme="1"/>
        <rFont val="Calibri"/>
        <family val="2"/>
        <charset val="238"/>
        <scheme val="minor"/>
      </rPr>
      <t>3</t>
    </r>
  </si>
  <si>
    <t xml:space="preserve">DEMONTAŽERSKI RADOVI </t>
  </si>
  <si>
    <r>
      <t>Demontaža svih rasvjetnih tijela na stropu suterena i na stropu 4. kata na dijelovima etaže gdje se izvodi toplinska izolacija u vidu gipskartonske stropne obloge  s pripadajućim slojevima kako je predviđeno glavnim projektom.
Stavka uključuje i produljenje kapela rasvjetnog mjesta koje je potrebno izvesti radi spuštanja stropa. 
Produljenje rasvjetnog mjesta je potrebno izvesti kabelom PP-Y (PGP) 3x1,5mm</t>
    </r>
    <r>
      <rPr>
        <vertAlign val="superscript"/>
        <sz val="10"/>
        <color theme="1"/>
        <rFont val="Calibri"/>
        <family val="2"/>
        <charset val="238"/>
        <scheme val="minor"/>
      </rPr>
      <t>2</t>
    </r>
    <r>
      <rPr>
        <sz val="10"/>
        <color theme="1"/>
        <rFont val="Calibri"/>
        <family val="2"/>
        <charset val="238"/>
        <scheme val="minor"/>
      </rPr>
      <t xml:space="preserve">. 
Stavka uključuje sav rad kao i materijal potreban za izvršenje stavke u potpunosti. 
Obračun se vrši po kom. rasvjetnog mjesta. </t>
    </r>
  </si>
  <si>
    <t>FASADERSKI RADOVI</t>
  </si>
  <si>
    <t>LIMARSKI RADOVI</t>
  </si>
  <si>
    <t xml:space="preserve">POLAGAČKI RADOVI </t>
  </si>
  <si>
    <t xml:space="preserve">Nabava, dobava i ugradnja  klupčica od PVC-a širine do 22 cm (šire od zida za 4 cm). Unutarnje klupčice se ugrađuju kao tipske u ovisnosti o proizvođaču stolarije. 
Debljina klupčica je 2 cm s zaobljenim vanjskim rubom. Klupčice su u istom RAL-u kao i stolarija, odnosno bijele boje.  
Stavka obuhvaća sav rad kao i materijal potreban za izvršenje stavke u potpunosti. 
Obračun se vrši po m ugrađene unutrašnje klupčice. </t>
  </si>
  <si>
    <t xml:space="preserve">GIPSKARTONSKI RADOVI </t>
  </si>
  <si>
    <t xml:space="preserve">prozor drveni okvir dvostruko staklo dim. 100x91 cm </t>
  </si>
  <si>
    <t xml:space="preserve">prozor drveni okvir dvostruko staklo dim. 100x120cm </t>
  </si>
  <si>
    <t>prozor drveni okvir dvostruko staklo dim. 53x248cm</t>
  </si>
  <si>
    <t>prozor drveni okvir dvostruko staklo dim. 63x258cm</t>
  </si>
  <si>
    <t>prozor drveni okvir dvostruko staklo dim. 100x177cm</t>
  </si>
  <si>
    <t>prozor drveni okvir dvostruko staklo dim. 100x140cm</t>
  </si>
  <si>
    <t>balkonska vrata drveni okvir dvostruko staklo dim. 100x257cm</t>
  </si>
  <si>
    <t>8.1.</t>
  </si>
  <si>
    <t>8.2.</t>
  </si>
  <si>
    <t>8.3.</t>
  </si>
  <si>
    <t>8.4.</t>
  </si>
  <si>
    <t>8.5.</t>
  </si>
  <si>
    <t>8.6.</t>
  </si>
  <si>
    <t>8.7.</t>
  </si>
  <si>
    <t>8.8.</t>
  </si>
  <si>
    <t>HIDROIZOLATERSKI RADOVI</t>
  </si>
  <si>
    <t xml:space="preserve">TERMOIZOLACIJSKI RADOVI </t>
  </si>
  <si>
    <t xml:space="preserve">SOBOSLIKARSKO LIČILAČKI RADOVI </t>
  </si>
  <si>
    <t>1.1.</t>
  </si>
  <si>
    <t>1.2.</t>
  </si>
  <si>
    <t>1.3.</t>
  </si>
  <si>
    <t>STOLARSKI RADOVI</t>
  </si>
  <si>
    <t>1.4.</t>
  </si>
  <si>
    <t>1.5.</t>
  </si>
  <si>
    <t>1.6.</t>
  </si>
  <si>
    <t>1.7.</t>
  </si>
  <si>
    <t xml:space="preserve">Prozor jednokrilni otklopno zaokretni dim. 100x72+19cm roleta </t>
  </si>
  <si>
    <t xml:space="preserve">Prozor jednokrilni otklopno zaokretni dim. 100x101+19cm+ roleta </t>
  </si>
  <si>
    <t xml:space="preserve">Prozor jednokrilni otklopno zaokretni dim. 100x121+19cm + roleta </t>
  </si>
  <si>
    <t xml:space="preserve">Prozor jednokrilni otklopno zaokretni dim. 100x158+19cm + roleta </t>
  </si>
  <si>
    <t xml:space="preserve">Balkonska vrata  jednokrilna otklopno zaokretna dim. 100x238+19cm + roleta </t>
  </si>
  <si>
    <t>1.8.</t>
  </si>
  <si>
    <t xml:space="preserve">Balkonska vrata  jednokrilna otklopno zaokretna dim. 100x218+19cm + roleta </t>
  </si>
  <si>
    <t>1.9.</t>
  </si>
  <si>
    <t>1.10</t>
  </si>
  <si>
    <t>1.11.</t>
  </si>
  <si>
    <t>1.12.</t>
  </si>
  <si>
    <t>Prozor jednokrilni s  4 polja s mogučnošću otklona prvog polja dim. 63x258cm</t>
  </si>
  <si>
    <t>Vrata jednokrilna  puna vrata sa zaokretnim krilom dim. 93x210cm</t>
  </si>
  <si>
    <t xml:space="preserve">UKUPNO: </t>
  </si>
  <si>
    <t>POLAGAČKI RADOVI</t>
  </si>
  <si>
    <t>GIPSKARTONSKI RADOVI</t>
  </si>
  <si>
    <t>TERMOIZOLACIJSKI RADOVI</t>
  </si>
  <si>
    <t>SOBO.LIČILAČKI RADOVI</t>
  </si>
  <si>
    <t>8</t>
  </si>
  <si>
    <t>9</t>
  </si>
  <si>
    <t>10</t>
  </si>
  <si>
    <t>11</t>
  </si>
  <si>
    <t>DEMONTAŽERSKI RADOVI</t>
  </si>
  <si>
    <t xml:space="preserve">FASADERSKI RADOVI </t>
  </si>
  <si>
    <t>SOBOSLIKARSKO LIČILAČKI RADOVI</t>
  </si>
  <si>
    <t>vrata dvokrilna zaokretna drveni okvir dvostruko staklo dim. 230x248cm</t>
  </si>
  <si>
    <r>
      <t>Ugradnja parne brane  polietilenske folije.
Obračun se vrši po m</t>
    </r>
    <r>
      <rPr>
        <vertAlign val="superscript"/>
        <sz val="10"/>
        <color theme="1"/>
        <rFont val="Calibri"/>
        <family val="2"/>
        <charset val="238"/>
        <scheme val="minor"/>
      </rPr>
      <t xml:space="preserve">2 </t>
    </r>
    <r>
      <rPr>
        <sz val="10"/>
        <color theme="1"/>
        <rFont val="Calibri"/>
        <family val="2"/>
        <charset val="238"/>
        <scheme val="minor"/>
      </rPr>
      <t>ugrađene površine stropa.</t>
    </r>
  </si>
  <si>
    <t xml:space="preserve">Prozor jednokrilni otklopno zaokretni dim. 100x138+19cm + roleta </t>
  </si>
  <si>
    <t xml:space="preserve">Prozor jednokrilni otklopno zaokretni dim. 100x101+19cm + roleta </t>
  </si>
  <si>
    <t xml:space="preserve">Demontaža svih postavljenih istaka kao i drugih uređaja postavljenih na pročelja zgrade (klima uređaja) kao i njihovo eventualno vraćanje na postojeće mjesto.
Stavka obuhvaća sav rad kao i materijal potreban za izvršenje stavke u potpunosti. 
Obračun se vrši prema kom.  stvarnog demontiranog elementa. </t>
  </si>
  <si>
    <t>Demontaža postojećih ulaznih vrata u stambene jedinice, odnosno na granici grijanog i negrijanog prostora. Ulazna vrata su drvena izvedena kao neprovidna. 
Demontažu je potrebno izvesti pažljivo bez oštećenja špaleta. Stavka uključuje sve eventualne popravke i sanacije špaleta snosi sam izvođač radova. 
vrata ulazna u stambenu jedinicu na granici grijano/negrijano dimenzija 93x210</t>
  </si>
  <si>
    <t>1.</t>
  </si>
  <si>
    <t>1.1</t>
  </si>
  <si>
    <t xml:space="preserve">RADOVI ENERGETSKE OBNOVE </t>
  </si>
  <si>
    <t>TROŠKOVNIK - ENERGETSKA OBNOVA ZGRADE ANTUNA GUSTAVA MATOŠA 32-34, POŽEGA</t>
  </si>
  <si>
    <t>R. br.</t>
  </si>
  <si>
    <t>Izvođač je dužan, u okviru ugovorene cijene, ugraditi propisani adekvatan i prema Hrvatskim normama atestirani (certificirani materijal). Izvođač je također dužan kod izrade konstrukcija, prema projektom određenom planu ispitivanja materijala, kontrolirati ugrađeni konstruktivni materijal.</t>
  </si>
  <si>
    <t>Prozor jednokrilni s 4 polja s mogućnošću otklona prvog polja dim. 53x248cm</t>
  </si>
  <si>
    <t xml:space="preserve">Dobava i u gradnja kamene sitneži, tucanika  veličine zrna 0/32 u području oko cijevi. Tucanik se postavlja oko cijevi te s nadvišenjem tjemena cijevi za 10 cm. Granulometrijska krivulja tucanika mora biti u opitmalnom odnosu s obzirom na postotak pojedine veličine zrna. 
Obračun se vrši po m3 ugrađenog materijala. </t>
  </si>
  <si>
    <r>
      <t>Zatrpavanje preostalog dijela rova materijalom iz iskopa (nakon ugradnje drenažne cijevi i tucanika)  oko suterenskog dijela zida prema tlu. Zatrpavanje se odvija u slojevima u debljini od 40 cm s nabijanjem statičkim nabijačima do potrebne zbijenosti.
Obračun se vrši prema m</t>
    </r>
    <r>
      <rPr>
        <vertAlign val="superscript"/>
        <sz val="10"/>
        <color theme="1"/>
        <rFont val="Calibri"/>
        <family val="2"/>
        <charset val="238"/>
        <scheme val="minor"/>
      </rPr>
      <t>3</t>
    </r>
    <r>
      <rPr>
        <sz val="10"/>
        <color theme="1"/>
        <rFont val="Calibri"/>
        <family val="2"/>
        <charset val="238"/>
        <scheme val="minor"/>
      </rPr>
      <t xml:space="preserve"> zatrpane građevne jame odnosno rova. </t>
    </r>
  </si>
  <si>
    <r>
      <t>Demontaža postojeće izolacije s vanjske strane suterenskog zida prema tlu. Nakon izvedenog iskopa potrebno je utvrditi stanje postojećih slojeva kao  hidroizolacije tako i toplinske izolacije. 
Ako se utvrdi (uz odobrenje nadzornog inženjera)  da  je izolacija neadekvatna, potrebno je ukloniti sve slojeve do zdravog  materijala, odnosno do armirano-betonskog zida.
Stavka uključuje također i zbrinjavanje i odvoz otpadnog materijala na deponiju. Obaveza izvođača radova je da otpadni materijal zbrine na adekvatan način u skladu sa Zakonom.
Stavka uključuje sav rad kao i materijal potreban za izvršenje stavke u potpunosti.
Obračun se vrši po m</t>
    </r>
    <r>
      <rPr>
        <vertAlign val="superscript"/>
        <sz val="10"/>
        <color theme="1"/>
        <rFont val="Calibri"/>
        <family val="2"/>
        <charset val="238"/>
        <scheme val="minor"/>
      </rPr>
      <t xml:space="preserve">2 </t>
    </r>
    <r>
      <rPr>
        <sz val="10"/>
        <color theme="1"/>
        <rFont val="Calibri"/>
        <family val="2"/>
        <charset val="238"/>
        <scheme val="minor"/>
      </rPr>
      <t>površine zida.</t>
    </r>
  </si>
  <si>
    <t xml:space="preserve">Demontaža postojećeg opšavnog lima na istacima pročelja. Razvijene širine opšavnog lima do 20 cm. 
Stavka uključuje također i zbrinjavanje i odvoz otpadnog materijala na deponiju. Obaveza izvođača radova je da otpadni materijal zbrine na adekvatan način u skladu sa Zakonom.
Stavka obuhvaća sav rad kao i materijal potreban za izvršenje stavke u potpunosti. 
Obračun se vrši po m demontiranog opšavnog lima. </t>
  </si>
  <si>
    <t xml:space="preserve">Demontaža vanjskih prozorskih klupčica razvijene širine do 20 cm.
Klupčice su od pocinčanog lima ili su PVC. Demontažu je potrebno obaviti pažljivo da ne dođe do dodatnog oštećenja vanjskih zidova. 
Sva oštećenja koja nastanu prilikom demontaže te njihovo daljnje saniranje snosi sam izvođač radova.
Stavka uključuje također i zbrinjavanje i odvoz otpadnog materijala na deponiju. Obaveza izvođača radova je da otpadni materijal zbrine na adekvatan način u skladu sa Zakonom. 
Stavka obuhvaća sav rad kao i materijal potreban za izvršenje  stavke u potpunosti .
Obračun se vrši prema m demontirane klupčice. </t>
  </si>
  <si>
    <t xml:space="preserve">Demontaža unutarnjih klupčica u stambenim jedinicama.
Klupčice su od PVC-a ili od kamena (granita). Razvijena širina klupčica je do max. 15cm. 
Klupčice je potrebno pažljivo demontirati da ne dođe do većeg oštećenja unutarnjih špaleta. Sva oštećenja koja nastanu nestručnom demontažom, a koja su mogla biti spriječena, njihovu sanaciju snosi sam izvođač radova. 
Stavka uključuje također i zbrinjavanje i odvoz otpadnog materijala na deponiju. Obaveza izvođača radova je da otpadni materijal zbrine na adekvatan način u skladu sa Zakonom.
Stavka obuhvaća sav rad kao i materijal potreban za izvršenje stavke u potpunosti. 
Obračun se vrši po m  demontirane klupčice.  </t>
  </si>
  <si>
    <t>Obijanje dijela vanjske špalete uz doprozornik i dovratnik. Obijanje se izvodi samo na području koje neophodno za demontažu postojeće stolarije. Širina vanjske špalete je 13 cm. Špaleta je izrađena od vapneno-cementne žbuke. Prosječna debljina špalete je 1 cm. 
Obijanje špaleta je potrebno izvesti u što manjoj mjeri. Prilikom obijanja treba paziti da se sav onaj nepotrebni dio ne oštećuje. 
Cijevna fasadna skela se posebno obračunava.
Cijena uključuje i utovar i odvoz kao i deponiranje šute. Deponiju osigurava izvođač radova. 
Stavka obuhvaća sav rad kao i materijal potreban za izvršenje stavke u potpunosti. 
Obračun se vrši po m obijene vanjske špalete.</t>
  </si>
  <si>
    <t xml:space="preserve">Demontaža postojeće vanjske stolarije  na pročeljima zgrade, odnosno u stambenim jedinicama i stubišnom prostoru  te zajedničkim prostorijama. 
Postojeća stolarija je drvena ili PVC  s ili bez rolete. 
Ostakljenje je izvedeno kao dvostruko staklo s međuprostorom ispunjenim zrakom. 
Sva postojeća stolarija se demontira na način da se izvlači prema van radi što manjeg oštećenja unutarnjih špaleta.
Sva oštećenja koja nastanu  prilikom demontaže, a za koja nadzorni inženjer utvrdi da su nastala nestručnom demontažom, snosi sam izvođač radova. 
Cijena stavke uključuje i utovar, odvoz te deponiranje kao i adekvatno zbrinjavanje demontiranog materijala u skladu s važećim Zakonom. Deponiju osigurava izvođač radova. 
Cijevna skela je obračunata u posebnoj stavci. 
Stavka obuhvaća sav rad kao i materijal potreban za izvršenje stavke u potpunosti.
Obračun se vrši po kom. demontiranog otvora. </t>
  </si>
  <si>
    <t xml:space="preserve">Gruba obrada vanjskih špaleta na prozorima i vratima nakon demontaže prozora. Obradu špaleta potrebno je izvršiti prije ugradnje nove PVC stolarije.
Vanjske špalete se obrađuju na način da se popune samo oštećenja koja su nastala pri demontaži (bez žbukanja cijele površine). 
Duljinu i mjesta sanacije određuje nadzorni inženjer  u skladu s postojećim oštećenjem. 
Širina špaleta je do maksimalno 15 cm. 
Stavka uključuje sav materijal kao i rad potreban za izvršenje stavke u potpunosti. 
Cijevna skela se posebno obračunava.
Obračun se vrši po m stvarno obrađene površine. </t>
  </si>
  <si>
    <r>
      <t>Gletanje obzidanog djela otvora na 4. katu s unutrašnje strane dijela zazidanog otvora.
Površina se gleda glet masom odgovarajućeg proizvođača sukladno ugrađenim porobetonskim blokovima.
Sve spojeve staro-novo potrebno je izvesti sa staklenom mrežicom. 
Gletanje je potrebno izvesti u skladu s tehničkim uputstvima proizvođača glet mase.
Stavka obuhvaća sav rad kao i materijal potreban za izvršenje stavke u potpunosti. 
Obračun se vrši po m</t>
    </r>
    <r>
      <rPr>
        <vertAlign val="superscript"/>
        <sz val="10"/>
        <color theme="1"/>
        <rFont val="Calibri"/>
        <family val="2"/>
        <charset val="238"/>
        <scheme val="minor"/>
      </rPr>
      <t xml:space="preserve">2 </t>
    </r>
    <r>
      <rPr>
        <sz val="10"/>
        <color theme="1"/>
        <rFont val="Calibri"/>
        <family val="2"/>
        <charset val="238"/>
        <scheme val="minor"/>
      </rPr>
      <t>stvarne gletane površine.</t>
    </r>
  </si>
  <si>
    <r>
      <t>Popravci oštećenja na žbuci vanjskih zidova odnosno na postojećoj fasadi.  Manja oštećenja je potrebno popuniti polimernim-cementnim ljepilom bez dodatnog armiranja sa staklenom mrežicom. Na mjestima gdje žbuka popucala i gdje se odvojila od vanjskog zida potrebno je cijelo područje obiti do statički stabilnog dijela žbuke. Takvo područje je potrebno popuniti  vapneno-cementnom žbukom te ju je potrebno dodatno armirati staklenom mrežicom okana min. 1x1cm. 
Nakon obijanja postojeće žbuke potrebno je mjesto sanacije otprašiti te nanijeti sredstvo za impregnaciju odnosno SN vezu (veza za staru-novu žbuku). 
Stavka obuhvaća sav rad kao i materijal potreban za saniranje oštećenih mjesta u potpunosti. 
Točna mjesta sanacije će odrediti nadzorni inženjer u skladu s postojećim stanjem.
Obračun se vrši po m</t>
    </r>
    <r>
      <rPr>
        <vertAlign val="superscript"/>
        <sz val="10"/>
        <color theme="1"/>
        <rFont val="Calibri"/>
        <family val="2"/>
        <charset val="238"/>
        <scheme val="minor"/>
      </rPr>
      <t xml:space="preserve">2 </t>
    </r>
    <r>
      <rPr>
        <sz val="10"/>
        <color theme="1"/>
        <rFont val="Calibri"/>
        <family val="2"/>
        <charset val="238"/>
        <scheme val="minor"/>
      </rPr>
      <t>sanirane površine.</t>
    </r>
  </si>
  <si>
    <r>
      <t xml:space="preserve">Popunjavanje otvora na 4. katu etaže zgrade. Otvori se skraćuju po visini s gornje strane otvora. Zatvaranje dijela otvora je potrebno obaviti s porobetonom u punoj širini zida i visine 20 cm. 
Zatvaranje se izvodi na način da se porobeton lijepi polimernim-cementnim fleksibilnim ljepilom. 
Po dužini otvora je potrebno pričvrstiti po dva ankera </t>
    </r>
    <r>
      <rPr>
        <sz val="10"/>
        <color theme="1"/>
        <rFont val="Calibri"/>
        <family val="2"/>
        <charset val="238"/>
      </rPr>
      <t>Φ10 od rebrastog čelika  B500B s navarenom pločom 4x4cm  na način da se ubuše u postojeći nadvoj i pribiju u postojeću konstrukciju. 
Podziđivanje se radi s blokovima kao npr. Ytong ili nekim drugim jednakovrijednim.  
U stavku je uključeno i podupiranje konstrukcije. 
Stavka uključuje sav rad kao i materijal potreban za izvršenje stavke u potpunosti.
Obračun se vrši po m podzidanog otvora.</t>
    </r>
  </si>
  <si>
    <r>
      <t>Gletanje zida suterenskog prostora na granici grijano-negrijano, odnosno suterenskog zida između stambene jedinice i negrijanog prostora.
Gletanje se izvodi tankoslojnom žbukom tipa kao  Rofix Malata Fina ili drugom jednakovrijednom. Nakon nanošenja tankoslojne žbuke potrebno je zafilcati površinu do potrebne ravnosti i glatkoće. Prije gletanja potrebno je impregnirati cijelu površinu zida SN vezom.  
Stavka uključuje sav materijal kao i rad potreban za izvršenje stavke u potpunosti .
Obračun se vrši po m</t>
    </r>
    <r>
      <rPr>
        <vertAlign val="superscript"/>
        <sz val="10"/>
        <color theme="1"/>
        <rFont val="Calibri"/>
        <family val="2"/>
        <charset val="238"/>
        <scheme val="minor"/>
      </rPr>
      <t>2</t>
    </r>
    <r>
      <rPr>
        <sz val="10"/>
        <color theme="1"/>
        <rFont val="Calibri"/>
        <family val="2"/>
        <charset val="238"/>
        <scheme val="minor"/>
      </rPr>
      <t xml:space="preserve"> obrađene površine zida.</t>
    </r>
  </si>
  <si>
    <r>
      <t>Izrada čelične roštiljske potkonstrukcije i podgleda od gipskartonskih ploča.
Obračun se vrši po m</t>
    </r>
    <r>
      <rPr>
        <vertAlign val="superscript"/>
        <sz val="10"/>
        <color theme="1"/>
        <rFont val="Calibri"/>
        <family val="2"/>
        <charset val="238"/>
        <scheme val="minor"/>
      </rPr>
      <t xml:space="preserve">2 </t>
    </r>
    <r>
      <rPr>
        <sz val="10"/>
        <color theme="1"/>
        <rFont val="Calibri"/>
        <family val="2"/>
        <charset val="238"/>
        <scheme val="minor"/>
      </rPr>
      <t>stropa.</t>
    </r>
  </si>
  <si>
    <r>
      <t>Toplinska izolacija debljine d=20 cm tipa kao npr. Classic 040 ili druga jednakovrijedna.
Obračun se vrši po m</t>
    </r>
    <r>
      <rPr>
        <vertAlign val="superscript"/>
        <sz val="10"/>
        <color theme="1"/>
        <rFont val="Calibri"/>
        <family val="2"/>
        <charset val="238"/>
        <scheme val="minor"/>
      </rPr>
      <t>2</t>
    </r>
    <r>
      <rPr>
        <sz val="10"/>
        <color theme="1"/>
        <rFont val="Calibri"/>
        <family val="2"/>
        <charset val="238"/>
        <scheme val="minor"/>
      </rPr>
      <t xml:space="preserve"> ugrađene toplinske izolacije.</t>
    </r>
  </si>
  <si>
    <r>
      <t>Nabava, dobava i ugradnja čepaste folije kao završnog sloja izolacije zida prema tlu suterena. 
Čepasta folija ima svojstvo, kako mehaničke zaštite, tako i hidroizolacijske zaštite slojeva zida suterena. 
Čepasta folija se postavlja u punoj visini zida  suterena prema tlu, odnosno čepasta folija se postavlja  kontinuirano u cijeloj dužini zida bez nadoštukavanja.  Folija se postavlja ispod razine donje ploče te visine 10 cm iznad okolnog terena. 
Čepasta floja ima ujedno i svojstvo sprečavanja prodora vlage u toplinsku izolaciju, odnosno XPS. 
Stavka uključuje sav rad kao i materijal (brtvene mase) potrebne za izvršenje stavke u potpunosti.
Obračun se vrši po m</t>
    </r>
    <r>
      <rPr>
        <vertAlign val="superscript"/>
        <sz val="10"/>
        <color theme="1"/>
        <rFont val="Calibri"/>
        <family val="2"/>
        <charset val="238"/>
        <scheme val="minor"/>
      </rPr>
      <t xml:space="preserve">2 </t>
    </r>
    <r>
      <rPr>
        <sz val="10"/>
        <color theme="1"/>
        <rFont val="Calibri"/>
        <family val="2"/>
        <charset val="238"/>
        <scheme val="minor"/>
      </rPr>
      <t>stvarno ugrađene čepaste folije.</t>
    </r>
  </si>
  <si>
    <t>Vrata stubišna dvokrilna sa zaokretnim krilima s po dva polja na krilu (donje polje s ispunom od panela, gornje s ostakljenjem) dim.230x248cm</t>
  </si>
  <si>
    <t xml:space="preserve">Nabava, dobava i ugradnja toplinske izolacije suterenskog zida prema tlu ispod sokla. 
Toplinska izolacija se ne smije mehanički pričvršćivati na na podlogu nego se učvršćivanje izvodi s PUR niskoekspandirajućom pjenom za lijepljenje stiropora koja je otporna na atmosferske utjecaje. 
Toplinska izolacija se izvodi od ekstrudiranog polistirena XPS debljine d=12 cm i toplinske provodljivosti ≤0,33 W/mK s falcom za međusobno spajanje ploča. 
Toplinska izolacija se nastavlja od sokla do dubine 30 cm ispod razine okolnog terena. 
Ovim načinom postavljanja toplinske izolacije ispod okolnog terena umanjujemo negativan efekt toplinskih mostova, odnosno otklanjamo mogućnost njegovog nastanka. 
U stavku je potrebno uključiti staklenu mrežicu i dva (2) sloja polimerno-cementnog ljepila bez završne žbuke.
Stavka obuhvaća sav rad kao i materijal potreban za izvršenje stavke u  potpunosti. 
Obračun se vrši po m2 stvarno ugrađene toplinske  izolacije. </t>
  </si>
  <si>
    <r>
      <t>Ličenje zidova i stropova (suterenski zid između grijanog-negrijanog prostora, te strop od gipskartonskih ploča disperzivnom bojom u 4 premaza u tonu po želji investitora. Stavka uključuje otprašivanje, nanošenje impregnacije valjkom ili četkom. 
Stavka uključuje sav rad potreban za izvršenje stavke u potpunosti. 
Obračun se vrši po m</t>
    </r>
    <r>
      <rPr>
        <vertAlign val="superscript"/>
        <sz val="10"/>
        <color theme="1"/>
        <rFont val="Calibri"/>
        <family val="2"/>
        <charset val="238"/>
        <scheme val="minor"/>
      </rPr>
      <t>2</t>
    </r>
    <r>
      <rPr>
        <sz val="10"/>
        <color theme="1"/>
        <rFont val="Calibri"/>
        <family val="2"/>
        <charset val="238"/>
        <scheme val="minor"/>
      </rPr>
      <t xml:space="preserve">  stvarno ličene površine.</t>
    </r>
  </si>
  <si>
    <t>Izvođač je dužan pridržavati se svih važećih zakona, propisa i normativa i to naročito: Zakona o  gradnji, Zakona o zaštiti na radu, Pravilnika o zaštiti na radu na privremenim ili pokretnim gradilištim, Zakona o građevnim proizvodima, te Hrvatskih normi itd.</t>
  </si>
  <si>
    <t>Izvođač je dužan proučiti sve dijelove projekta te u slučaju nejasnoća tražiti objašnjenje od projektanta radi razjašnjenja nedvoumica. Nepoznavanje crtanog dijela projekta i tehničkog opisa neće se prihvatiti kao razlog za povišenje jediničnih cijena ili greške u izvedbi.</t>
  </si>
  <si>
    <t>Svi troškovi proizašli iz formiranja gradilišta kao i troškovi osiguranja istog su obaveza izvoditelja.    Izvoditelj je dužan o svom trošku izvesti ili provoditi: a) podmirivanje komunalnih troškova (privremene priključke i potrošnju vode, električne struje i sl.), b) zbrinjavanje otpada, c) mjere zaštite na radu</t>
  </si>
  <si>
    <t>Sve mjere u nacrtim izvođač je obavezan provjeriti u naravi. Sva kontrola i vrši se bez posebne naplate.</t>
  </si>
  <si>
    <t>U jediničnim cijenama pojedinih stavaka uključen je sav materijal, radna snaga, sve pomoćne radnje kao i svi transportni troškovi za potpuno dovršenje radova opisanih u pojedinim stavkama kao i uklanjanje svih pomoćnih materijala i konstrukcija korišteni tijekom izgradnje.</t>
  </si>
  <si>
    <t>Količina izvedenih radova po stavkama obračunavat će se i naplaćivati prema stvarno izvedenim količinama, upisanim u građevinsku knjigu i ovjerenim od strane nadzornog inženjera, odnosno prema odredbama ugovora o izvođenju radova. Radove treba izvesti u skladu s važećim zakonskim propisima, pravilnicima i tehničkoj praksi, te osigurati sve zakonom i pravilnicima propisane dokaze za kvalitetu ugradbe odnosno izvedbe radova.</t>
  </si>
  <si>
    <t xml:space="preserve">REKAPITULACIJA RADOVA </t>
  </si>
  <si>
    <r>
      <t>Iskop rova širine 60 cm u zemljanom materijalu C. kategorije oko suterenskog prostora građevine odnosno po vanjskom obodu predmetne građevine. Iskop se vrši do dubine cca. 120 cm od okolnog terena. Iskop je potrebno izvršiti 10 cm ispod donje kote donje ploče suterena.  Iskop se vrši na način da se zemlja iz iskopa  privremeno odlaže minimalno 1,0 m od ruba iskopa s nadvišenjem maksimalno 0,5 m.  
Stavka sadrži i planiranje dna rova u toleranciji +/- 3 cm. 
U stavku je potrebno ukalkulirati eventualna oštećenja kao i sanaciju oštećenih  postojećih instalacija po završetku radova. 
Cijena iskopa sadrži  i eventualno potrebno razupiranje građevinske jame kao i samu zaštitu jame od neovlaštenog ulaza u nju. 
Stavka uključuje sav rad kao i materijal potreban za izvršenje stavke u potpunosti.  
Obračun se vrši po m</t>
    </r>
    <r>
      <rPr>
        <vertAlign val="superscript"/>
        <sz val="10"/>
        <color theme="1"/>
        <rFont val="Calibri"/>
        <family val="2"/>
        <charset val="238"/>
        <scheme val="minor"/>
      </rPr>
      <t>3</t>
    </r>
    <r>
      <rPr>
        <sz val="10"/>
        <color theme="1"/>
        <rFont val="Calibri"/>
        <family val="2"/>
        <charset val="238"/>
        <scheme val="minor"/>
      </rPr>
      <t xml:space="preserve"> stvarno izvršenog iskopa prema mjerama iz projekta  u zbijenom stanju.</t>
    </r>
  </si>
  <si>
    <r>
      <t>Uklanjanje postojeće betonske pješačke staze u ravnini okolnog terena oko građevine na mjestu iskopa rova uz suterenski zid . 
Stavka sadrži strojno uklanjanje, utovar, odvoz i deponiranje na deponiju izvođača radova. Izvođač radova osigurava deponiju. 
Debljina betona staze je d=10 cm. 
Uklanjanje se mora izvršiti pažljivo i stručno, sva oštećenja koja nastanu na vanjskom zidu kao i njihovu sanaciju snosi sam izvođač radova. 
Stavka obuhvaća sav rad kao i materijal potreban za izvršenje stavke u potpunosti. 
Obračun se vrši po m</t>
    </r>
    <r>
      <rPr>
        <vertAlign val="superscript"/>
        <sz val="10"/>
        <color theme="1"/>
        <rFont val="Calibri"/>
        <family val="2"/>
        <charset val="238"/>
        <scheme val="minor"/>
      </rPr>
      <t>2</t>
    </r>
    <r>
      <rPr>
        <sz val="10"/>
        <color theme="1"/>
        <rFont val="Calibri"/>
        <family val="2"/>
        <charset val="238"/>
        <scheme val="minor"/>
      </rPr>
      <t xml:space="preserve"> stvarne uklonjene površine. </t>
    </r>
  </si>
  <si>
    <r>
      <t xml:space="preserve">Nabava, dobava i izvedba fasadnog ETICS sustava </t>
    </r>
    <r>
      <rPr>
        <b/>
        <sz val="10"/>
        <color theme="1"/>
        <rFont val="Calibri"/>
        <family val="2"/>
        <charset val="238"/>
        <scheme val="minor"/>
      </rPr>
      <t>vanjskog zida</t>
    </r>
    <r>
      <rPr>
        <sz val="10"/>
        <color theme="1"/>
        <rFont val="Calibri"/>
        <family val="2"/>
        <charset val="238"/>
        <scheme val="minor"/>
      </rPr>
      <t xml:space="preserve"> građevine.  Sloj toplinske izolacije se izvodi od ekspandiranog polistirena  zahtjeva u uvjetima požara razreda E, debljine d=14 cm i toplinske provodljivosti  </t>
    </r>
    <r>
      <rPr>
        <sz val="10"/>
        <color theme="1"/>
        <rFont val="Calibri"/>
        <family val="2"/>
        <charset val="238"/>
      </rPr>
      <t>≤0,037 W/mK i gustoće min 20 kg/m</t>
    </r>
    <r>
      <rPr>
        <vertAlign val="superscript"/>
        <sz val="10"/>
        <color theme="1"/>
        <rFont val="Calibri"/>
        <family val="2"/>
        <charset val="238"/>
      </rPr>
      <t>3</t>
    </r>
    <r>
      <rPr>
        <sz val="10"/>
        <color theme="1"/>
        <rFont val="Calibri"/>
        <family val="2"/>
        <charset val="238"/>
        <scheme val="minor"/>
      </rPr>
      <t>. Kompletan ETICS sustav s obzirom na reakciju na požar mora biti razred B-s1,d0 prema HRN EN 13501-1. 
Sustav se izvodi na način da se ekspandirani polistiren lijepi s polimernim-cementnim ljepilom. Sila prijanjivosti između zida i toplinske izolacije ne smije biti manja od 80 kPa (prema HRN EN 13499). Nakon lijepljenja ekspandiranog polistirena potrebno je dodatno mehanički učvrstiti toplinsku izolaciju pomoću plastičnih pričvrsnica. Broj plastičnih pričvrsnica je minimalno 6 kom./m</t>
    </r>
    <r>
      <rPr>
        <vertAlign val="superscript"/>
        <sz val="10"/>
        <color theme="1"/>
        <rFont val="Calibri"/>
        <family val="2"/>
        <charset val="238"/>
        <scheme val="minor"/>
      </rPr>
      <t xml:space="preserve">2 </t>
    </r>
    <r>
      <rPr>
        <sz val="10"/>
        <color theme="1"/>
        <rFont val="Calibri"/>
        <family val="2"/>
        <charset val="238"/>
        <scheme val="minor"/>
      </rPr>
      <t>prema normi HRN EN 1991-1-4. Preporučena shema rasporeda pričvrsnica je tzv. "T" -shema. Konačan broj i način pričvršćivanja definira proizvođač fasadnog sustava.</t>
    </r>
  </si>
  <si>
    <r>
      <t xml:space="preserve">Nabava, dobava i izvedba fasadnog ETICS sustava na </t>
    </r>
    <r>
      <rPr>
        <b/>
        <sz val="10"/>
        <color theme="1"/>
        <rFont val="Calibri"/>
        <family val="2"/>
        <charset val="238"/>
        <scheme val="minor"/>
      </rPr>
      <t>podnožju vanjskog zida-sokla</t>
    </r>
    <r>
      <rPr>
        <sz val="10"/>
        <color theme="1"/>
        <rFont val="Calibri"/>
        <family val="2"/>
        <charset val="238"/>
        <scheme val="minor"/>
      </rPr>
      <t xml:space="preserve">  građevine.  Sloj toplinske izolacije se izvodi od ekstrudiranog polistirena XPS   zahtjeva u uvjetima požara razreda E, debljine d=12 cm i toplinske provodljivosti  ≤0,033 W/mK i gustoće min 25 kg/m3. 
Sokl se izvodi u visini od cca. 50 cm.
Sustav se izvodi na način da se ekstrudirani polistiren lijepi s polimernim-cementnim ljepilom. Sila prijanjivosti između zida i toplinske izolacije ne smije biti manja od 80 kPa (prema HRN EN 13499). Nakon lijepljenja ekstrudiranog polistirena potrebno je dodatno mehanički  učvrstiti toplinsku izolaciju pomoću plastičnih pričvrsnica. 
Nakon pričvršćenja toplinske izolacije  nanosi se 1. sloj polimerno-cementnog ljepila, te se potom pomoću gletera utiskuje staklena mrežica. Nakon utiskivanja staklene mrežice nanosi se 2. sloj polimernog cementnog ljepila (kvaliteta staklene mrežice mora biti u skladu s Tehničkim propisom).
Svi spojevi staklene mrežice  se izvode s preklopom od min. 10 cm. 
Poslije propisanog vremena sušenja armaturnog sloja nanosi se   žbuka tipa kao Mosaik Putz ili drugi jednakovrijedan. Boju određuje investitor. 
Prilikom izrade ETICS sustava obavezno se mora pridržavati smjernica izdanih od strane HUPFAS. 
Stavka uključuje sav rad kao i materijal  potreban za izvršenje stavke u potpunosti. 
Obračun se vrši u skladu s normama po m</t>
    </r>
    <r>
      <rPr>
        <vertAlign val="superscript"/>
        <sz val="10"/>
        <color theme="1"/>
        <rFont val="Calibri"/>
        <family val="2"/>
        <charset val="238"/>
        <scheme val="minor"/>
      </rPr>
      <t>2</t>
    </r>
    <r>
      <rPr>
        <sz val="10"/>
        <color theme="1"/>
        <rFont val="Calibri"/>
        <family val="2"/>
        <charset val="238"/>
        <scheme val="minor"/>
      </rPr>
      <t xml:space="preserve"> prema stvarno izvedenim radovima.</t>
    </r>
  </si>
  <si>
    <t xml:space="preserve">Nabava dobava i ugradnja pocinčanog bojanog opšavnog lima debljine d=0,55 mm u boji po želji investitora. Razvijene širine do 33 cm. Opšavni lim se postavlja na dijelovima vanjskog  zida atike radi zaštite dodatne postavljene toplinske izolacije. Opšavni lim se postavlja na način da se unutarnja strana podvlači pod postojeći limeni opšav dok je vanjska strana prepuštena 3 cm preko završnog sloja vanjskog zida (toplinske izolacije). Opšavni lim na vanjskoj strani obavezno mora imati okapnicu radi sprječavanja podlijevanja oborinske vode pod opšav. 
Stavka uključuje sav rad kao i materijal potreban za izvršenje stavke u potpunosti. Sve spojeve s postojećom limarijom je potrebno zabrtviti s odgovarajućom brtvenom masom. 
Obračun se vrši po m ugrađenog opšava. </t>
  </si>
  <si>
    <t xml:space="preserve">Obrada unutarnjih špaleta nakon montaže PVC stolarije.
Širina špaleta je do maksimalno 20 cm. Obrada  špaleta podrazumijeva zapunjavanje svih oštećenja koja su nastala pri demontaži postojeće stolarije. 
Sva veća oštećenja koja su veća od cca. 5 mm potrebno je zapuniti vapneno-cementnom žbukom. Manja oštećenja kao i cijelu unutarnju špaletu potrebno je pregletati s finom žbukom kao npr. Rofix Malata Fina ili drugom jednakovrijednom. Nakon nanošenja tankoslojne žbuke potrebno je  zafilcati površinu do potrebne ravnosti i glatkoće. Prije gletanja potrebno je impregnirati cijelu površinu špalete SN vezom.  
</t>
  </si>
  <si>
    <t xml:space="preserve">U stavku je potrebno uključiti i silikoniranje fuga između zida i doprozornika. 
Stavka uključuje i odprašivanje sanirane površine, kao i impregnaciju te nanošenje disperzivne boje u dva sloja (u boji po želji investitora). 
Stavka uključuje sav materijal kao i rad potreban za izvršenje stavke u potpunosti .
Obračun se vrši po m obrađene špalete.
</t>
  </si>
  <si>
    <t xml:space="preserve">Stavka obuhvaća sav rad kao i materijal potreban za izvršenje stavke u potpunosti. 
Obračun se vrši po m2 stvarno ugrađene toplinske  izolacije. </t>
  </si>
  <si>
    <r>
      <t xml:space="preserve">Nabava, dobava i montaža kao i demontaža poslije završetka svih radova  cijevne fasadne skele sa svim potrebnim nosivim  elementima i spojnim sredstvima. Fasadna skela mora biti u skladu s svim važećim  zakonima i podzakonskim aktima.  </t>
    </r>
    <r>
      <rPr>
        <b/>
        <i/>
        <sz val="9.5"/>
        <color theme="1"/>
        <rFont val="Calibri"/>
        <family val="2"/>
        <charset val="238"/>
        <scheme val="minor"/>
      </rPr>
      <t>Prije montaže skele obavezna izrada Plana (projekta) skele.</t>
    </r>
    <r>
      <rPr>
        <sz val="9.5"/>
        <color theme="1"/>
        <rFont val="Calibri"/>
        <family val="2"/>
        <charset val="238"/>
        <scheme val="minor"/>
      </rPr>
      <t xml:space="preserve"> Projekt skele mora sadržavati (tehničke karakteristike svih njenih djelova, kao i sredstva za spajanje, način pričvršćenja skele za objekt odnosno tlo, maksimalnu dopuštenu nosivost skele, kvalitetu materijala, Statički proračun, kao i plan montaže i demontaže skele. U cijenu stavke je uključena i zaštitna mreža skele. Zaštitna mreža skele mora imati svrhu, kako sprječavanja pada s visine, tako i zaštite pročelja građevine od sunčevog zračenja. Pri montaži skele obavezno se moraju zaštititi svi prolazi, a naročito ulazi u zgrada od pada predmeta s visine. Stavka uključuje sav rad kao i materijal potreban za montažu (demontažu) skele u skladu s važećim propisima i normama.  Obračun se vrši po m2 montirane (demontirane) skele.</t>
    </r>
    <r>
      <rPr>
        <i/>
        <sz val="9.5"/>
        <color theme="1"/>
        <rFont val="Calibri"/>
        <family val="2"/>
        <charset val="238"/>
        <scheme val="minor"/>
      </rPr>
      <t/>
    </r>
  </si>
  <si>
    <t xml:space="preserve">Nakon pričvršćenja toplinske izolacije  nanosi se 1. sloj polimerno-cementnog ljepila, te se potom pomoću gletera utiskuje staklena mrežica. Nakon utiskivanja staklene mrežice nanosi se 2. sloj polimernog cementnog ljepila (kvaliteta staklene mrežice mora biti u skladu s Tehničkim propisom). Svi spojevi staklene mrežice  se izvode s preklopom od min. 10 cm.  Poslije propisanog vremena sušenja armaturnog sloja nanosi se  završni sloj akrilne žbuke granulacije 2 mm s prethodnim nanošenjem impregnacije na armaturni sloj. Boju završnog sloja je ista kao i preostalog dijela vanjskog zida. 
Prilikom izrade ETICS sustava obavezno se mora pridržavati smjernica izdanih od strane HUPFAS.     Stavka uključuje sav rad kao i materijal  potreban za izvršenje stavke u potpunosti. 
Obračun se vrši u skladu s normama po m2 prema stvarno izvedenim radovima.
</t>
  </si>
  <si>
    <t xml:space="preserve">Nabava dobava  i ugradnja vanjskih prozorskih klupčica  od pocinčanog lima sa zaštićenom površinom od plastificiranog laka. Vanjske klupčice moraju biti otporne i postojane na atmosferilije. Razvijena širina vanjske klupčice je do 25 cm s 2 cm prepustom preko završne plohe vanjskog zida odnosno s okapom. Klupčice su tipske bijele boje. Moraju biti ugrađene na takav način da se spriječi podlijevanje oborinske vode prema prozoru, moraju biti ugrađene s nagibom  prema van. Stražnji rub klupčice odnosno do doprozornika kao i bočni krajevi moraju biti podignuti. Stražnji rub klupčice se uvlači  u utor u PVC profil prozora. Vanjski rub klupčice mora imati završetak kao okapnica radi sprječavanja podlijevanja obrinske vode. 
Sve rubne fuge sa stražnje strane, a tako i s bočnih strana, potrebno je zabrtviti odgovarajućom brtvenom masom. Prije izrade klupčica potrebno je uzeti točne mjere pojedinačno za svaku klupčicu, sve eventualne pogrešne izmjere snosi sam izvođač radova.  Stavka uključuje sav rad kao i materijal (spojna sredstva, brtvena masa) potreban za izvršenje stavke u potpunosti. 
Obračun se vrši po m ugrađene vanjske klupčice. </t>
  </si>
  <si>
    <t xml:space="preserve">Nabava, dobava i izvedba toplinske izolacije  stropa suterena  na granici grijano-negrijano, odnosno između stambenih jedinica i zajedničkih prostorija. 
Sloj toplinske izolacije se izvodi od mineralne vune, odnosno tvrdo prešane kamene vune  zahtjeva u uvjetima požara razreda min. A2, debljine d=18 cm i toplinske provodljivosti  ≤0,037 W/mK . 
Sustav se izvodi na način da se  fasadna kamena vuna lijepi s polimernim-cementnim ljepilom. Sila prijanjivosti između zida i toplinske izolacije ne smije biti manja od 60 kPa (prema HRN EN 13499). Nakon lijepljenja kamene vune  potrebno je dodatno mehanički  učvrstiti toplinsku izolaciju pomoću plastičnih pričvrsnica. Broj plastičnih pričvrsnica  je minimalno 6 kom./m2 prema normi HRN EN 1991-1-4. Konačan broj i način pričvršćivanja definira proizvođač fasadnog sustava.
Nakon pričvršćenja toplinske izolacije  nanosi se 1. sloj polimerno-cementnog ljepila, te se potom pomoću gletera utiskuje staklena mrežica. Nakon utiskivanja staklene mrežice nanosi se 2. sloj polimernog cementnog lijepila (kvaliteta staklene mrežice mora biti u skladu s Tehničkim propisom). Svi spojevi staklene mrežice se izvode s preklopom od min. 10 cm. 
</t>
  </si>
  <si>
    <t>Gletanje kao i ličenje površine je posebno obračunat, i nije uključeno u ovoj stavci. Stavka uključuje sav rad kao i materijal  potreban za izvršenje stavke u potpunosti. 
Obračun se vrši po m2 površine stropa postavljenje izolacije.</t>
  </si>
  <si>
    <t xml:space="preserve">Nabava, dobava i izrada vertikalne hidroizolacije vanjskog zida prema tlu suterena. </t>
  </si>
  <si>
    <r>
      <t>Nakon pričvršćenja toplinske izolacije nanosi se 1. sloj polimerno-cementnog ljepila, te se potom pomoću gletera utiskuje staklena mrežica. Nakon utiskivanja staklene mrežice nanosi se 2. sloj polimernog cementnog ljepila (kvaliteta staklene mrežice mora biti u skladu s Tehničkim propisom).
Obavezno dijagonalo armirati na uglovima oko otvora. 
Na svi uglovima potrebno je postaviti kutni profil sa staklenom mrežicom. Svi spojevi staklene mrežice se izvode s preklopom od min. 10 cm. 
Poslije propisanog vremena sušenja armaturnog sloja nanosi se  završni sloj akrilne žbuke granulacije 2 mm s prethodnim nanošenjem impregnacije na armaturni sloj. Boju završnog sloja određuje investitor. 
U cijenu stavke je uključena i obrada vanjskih špaleta s XPS 2 cm, te sa svim potrebnim kutnicima.
Prilikom izrade ETICS sustava obavezno se mora pridržavati smjernica izdanih od strane HUPFAS. 
Stavka uključuje sav rad kao i materijal  potreban za izvršenje stavke u potpunosti. 
Obračun se vrši u skladu s normama po m</t>
    </r>
    <r>
      <rPr>
        <vertAlign val="superscript"/>
        <sz val="10"/>
        <color theme="1"/>
        <rFont val="Calibri"/>
        <family val="2"/>
        <charset val="238"/>
        <scheme val="minor"/>
      </rPr>
      <t>2</t>
    </r>
    <r>
      <rPr>
        <sz val="10"/>
        <color theme="1"/>
        <rFont val="Calibri"/>
        <family val="2"/>
        <charset val="238"/>
        <scheme val="minor"/>
      </rPr>
      <t xml:space="preserve"> prema stvarno izvedenim radovima.</t>
    </r>
  </si>
  <si>
    <r>
      <t>Nabava, dobava i izvedba fasadnog ETICS sustava za izradu</t>
    </r>
    <r>
      <rPr>
        <b/>
        <sz val="10"/>
        <color theme="1"/>
        <rFont val="Calibri"/>
        <family val="2"/>
        <charset val="238"/>
        <scheme val="minor"/>
      </rPr>
      <t xml:space="preserve"> prekida toplinskih mostova</t>
    </r>
    <r>
      <rPr>
        <sz val="10"/>
        <color theme="1"/>
        <rFont val="Calibri"/>
        <family val="2"/>
        <charset val="238"/>
        <scheme val="minor"/>
      </rPr>
      <t xml:space="preserve"> na mjestima prodora međukatne konstrukcije  kroz vanjski zid, odnosno oblaganje ETICS sustavom čela i pogleda lođe.  Sloj toplinske izolacije se izvodi od ekspandiranog polistirena  zahtjeva u uvjetima požara razreda E, debljine d=2 cm i toplinske provodljivosti  ≤0,039 W/mK i gustoće min 15 kg/m3. Kompletan ETICS sustav s obzirom na reakciju na požar mora biti razred B-s1,d0 prema HRN EN 13501-1. </t>
    </r>
  </si>
  <si>
    <t>Sustav se izvodi na način da se ekspandirani polistiren lijepi s polimernim-cementnim ljepilom. Sila prijanjivosti između zida i toplinske izolacije nesmije biti manja od 80 kPa (prema HRN EN 13499). Nakon lijepljenja ekspandiranog polistirena potrebno je dodatno mehanički  učvrstiti toplinsku izolaciju pomoću plastičnih pričvrsnica. Broj plastičnih pričvrsnica  je minimalno 6 kom./m2 prema normi HRN EN 1991-1-4. Preporučena shema rasporeda pričvrsnica je tzv. "T" -shema. Konačan broj i način pričvršćivanja definira proizvođač fasadnog sustava.
Nakon pričvršćenja toplinske izolacije  nanosi se 1. sloj polimerno-cementnog ljepila, te se potom pomoću gletera utiskuje staklena mrežica. Nakon utiskivanja staklene mrežice nanosi se 2. sloj polimernog cementnog lijepila kvaliteta staklene mrežice mora biti u skladu s Tehničkim propisom). 
Na svim uglovima potrebno je postaviti kutni profil sa staklenom mrežicom. Svi spojevi staklene mrežice  se izvode s preklopom od min. 10 cm. Poslije propisanog vremena sušenja armaturnog sloja nanosi se  završni sloj akrilne žbuke granulacije 2 mm s prethodnim nanošenjem impregnacije na armaturni sloj. Boju završnog sloja određuje investitor. 
Prilikom izrade ETICS sustava obavezno se mora pridržavati smjernica izdanih od strane HUPFAS. 
Stavka uključuje sav rad kao i materijal  potreban za izvršenje stavke u potpunosti. 
Obračun se vrši u skladu s normama po m2 prema stvarno izvedenim radovima.</t>
  </si>
  <si>
    <r>
      <t xml:space="preserve">Nabava, dobava i izvedba fasadnog ETICS sustava za izradu horizontalnog kontinuiranog </t>
    </r>
    <r>
      <rPr>
        <b/>
        <sz val="10"/>
        <color theme="1"/>
        <rFont val="Calibri"/>
        <family val="2"/>
        <charset val="238"/>
        <scheme val="minor"/>
      </rPr>
      <t xml:space="preserve"> protupožarnog pojasa</t>
    </r>
    <r>
      <rPr>
        <sz val="10"/>
        <color theme="1"/>
        <rFont val="Calibri"/>
        <family val="2"/>
        <charset val="238"/>
        <scheme val="minor"/>
      </rPr>
      <t xml:space="preserve">. Pojas se izvodi sukladno Pravilniku o otpornosti na požar, odnosno širine 30 cm kontinuirano oko cijele zgrade na svakoj drugoj etaži 50 cm od gornjeg ruba otvora.  Sloj toplinske izolacije se izvodi od mineralne vune, odnosno tvrdo prešane kamene vune zahtjeva u uvjetima požara razreda min. A2, debljine d=14 cm i toplinske provodljivosti  ≤0,037 W/mK. Kompletan ETICS sustav s obzirom na reakciju na požar mora biti razred A2-s1,d0 prema HRN EN 13501-1. 
Sustav se izvodi na način da se  fasadna kamena vuna lijepi s polimernim-cementnim ljepilom. Sila prijanjivosti između zida i toplinske izolacije ne smije biti manja od 60 kPa (prema HRN EN 13499). Nakon lijepljenja kamene vune  potrebno je dodatno mehanički  učvrstiti toplinsku izolaciju pomoću plastičnih pričvrcnica. Broj plastičnih pričvrsnica  je minimalno 6 kom./m2 prema normi HRN EN 1991-1-4. Konačan broj i način pričvršćivanja definira proizvođač fasadnog sustava. Nakon pričvršćenja toplinske izolacije  nanosi se 1. sloj polimerno-cementnog ljepila, te se potom pomoću gletera utiskuje staklena mrežica. </t>
    </r>
  </si>
  <si>
    <r>
      <t xml:space="preserve">Nabava, dobava i izvedba toplinske izolacije  </t>
    </r>
    <r>
      <rPr>
        <b/>
        <sz val="10"/>
        <color theme="1"/>
        <rFont val="Calibri"/>
        <family val="2"/>
        <charset val="238"/>
        <scheme val="minor"/>
      </rPr>
      <t>zida na granici grijano-negrijano</t>
    </r>
    <r>
      <rPr>
        <sz val="10"/>
        <color theme="1"/>
        <rFont val="Calibri"/>
        <family val="2"/>
        <charset val="238"/>
        <scheme val="minor"/>
      </rPr>
      <t>, odnosno između stambenih jedinica i zajedničkih prostorija. 
Sloj toplinske izolacije se izvodi od mineralne vune, odnosno tvrdo prešane kamene vune  zahtjeva u uvjetima požara razreda min. A2, debljine d=14 cm i toplinske provodljivosti  ≤0,037 W/mK. Sustav se izvodi na način da se  fasadna kamena vuna lijepi s polimernim-cementnim ljepilom. Sila prijanjivosti između zida i toplinske izolacije nesmije biti manja od 60 kPa (prema HRN EN 13499). Nakon lijepljenja kamene vune  potrebno je dodatno mehanički  učvrstiti toplinsku izolaciju pomoču plastičnih pričvrsnica. Broj plastičnih pričvrsnica  je minimalno 6 kom./m2 prema normi HRN EN 1991-1-4. Konačan broj i način pričvršćivanja definira proizvođač fasadnog sustava. Nakon pričvršćenja toplinske izolacije  nanosi se 1. sloj polimerno-cementnog ljepila, te se potom pomoću gletera utiskuje staklena mrežica. Nakon utiskivanja staklene mrežice nanosi se 2. sloj polimernog cementnog ljepila (kvaliteta staklene mrežice mora biti u skladu s Tehničkim propisom). 
Svi spojevi staklene mrežice  se izvode s preklopom od min. 10 cm. 
Gletanje kao i ličenje površine je posebno obračunato, i nije uključeno u ovoj stavci.
Stavka uključuje sav rad kao i materijal  potreban za izvršenje stavke u potpunosi. 
Obračun se vrši po m2 obrađene površine.
Obračun se vrši u skladu s normama po m2 prema stvarno izvedenim radovima.</t>
    </r>
  </si>
  <si>
    <r>
      <t xml:space="preserve">Izrada spuštenog stropa 4.kata </t>
    </r>
    <r>
      <rPr>
        <b/>
        <sz val="10"/>
        <color theme="1"/>
        <rFont val="Calibri"/>
        <family val="2"/>
        <charset val="238"/>
        <scheme val="minor"/>
      </rPr>
      <t>prema ravnom krovu</t>
    </r>
    <r>
      <rPr>
        <sz val="10"/>
        <color theme="1"/>
        <rFont val="Calibri"/>
        <family val="2"/>
        <charset val="238"/>
        <scheme val="minor"/>
      </rPr>
      <t xml:space="preserve"> tipa D112 na čeličnoj podkonstrukciji od CD/UD ovješenoj na ovjesima tipa kao Nonius ovjes ili neki drugi jednako vrijedni. Čelična podkonstrukcija izvodi se u dvije razine, odnosno sastoji se od CD profila koji se postavljaju u dva pravca i UD profila koji se tiplaju po obodu.  Razmak između CD profila koji nose podgled odnosno za koje se tiplaju gipskartonske ploče je 50 cm dok je razmak nosivih CD profila 100 cm. Za križno povezivanje CD profila koriste se križne spojnice. Toplinska i izolacija se ugrađuje između čeličnih profila. Spušteni strop se izolira mineralnom vunom od staklenih vlakana tipa kao npr. Classic 040 ili drugom jednakovrijednom u debljini od d=20 cm s koeficijentom toplinske provodljivosti ≤0,040. Nakon postavljanja toplinske izolacije obavezno je potrebno postaviti parnu branu te sve spojeve dobro zabrtviti. Na čeličnu konstrukciju se pričvršćuju gipskartonske ploče debljine d=12,5 mm. Sve spojeve i vijke je potrebno pregletati i obrusiti u dva sloja. Preko svih spojeva je potrebno postaviti bandaž traku pri gletanju. Sve fuge je potrebno zabrtviti akrilnim silikonom. Sve elemente spuštenog stropa koristiti od jednog proizvođača tipa kao npr. Knauf ili drugog jednakovrijednog. 
Pri izvedbi spuštenog stropa pridržavati se uputa proizvođača.
Stavka sadrži sav materijal (spojna sredstva itd.) kao i rad potreban za izvršenje stavke u potpunosti. 
Obračun se radi po m2 ugrađenog materijala kako je dolje navedeno.
</t>
    </r>
  </si>
  <si>
    <r>
      <t>Hidroizolacija se izvodi na armiranobetonskoj podlozi od 1 sloja hladnog predpremaza kao npr. Resitol proizvođača Katrana ili drugog proizvođača jednakovrijednog. Predpremaz se nanosi na suhu i čistu te čvrstu podlogu. Prije nanošenja sljedećih slojeva predpremaz se mora osušiti u potpunosti. Predpremaz se nanosi četkom s utroškom od cca. 0,35 do 0,40 kg/m2. Na potpuno suhu površinu nanosi se dva (2) sloja bitumenske ljepenke kao npr. Bituval V4 ili druga jednakovrijedna. Slojevi hidroizolacije se vrućim postupkom nanose na podlogu s minimalnim preklopom od 10 cm. Svi spojevi moraju biti pravilno izvedeni u skladu s tehničkim uputstvima proizvođača materijala. U cijenu stavke je potrebno uključiti i brtvljenje brtvenom masom svih prodora instalacija kroz slojeve hidroizolacije, te preklope hidroizolacije. Eventualni nedostaci koji se pojave kao i samu sanaciju  koja bude neophodna, a koja je nastala nestručnim postavljanjem slojeva hidroizolacije snosi  izvođač radova.
Hidroizolacija se spušta ispod donje kote donje ploče te ju je potrebno izdići za min. 10 cm iznad nivoa okolnog terena. 
Stavka obuhvaća sav rad kao i materijal potreban za izvršenje stavke u potpunosti u skladu s tehničkim uputstvima proizvođača materijala. 
Obračun se vrši po m</t>
    </r>
    <r>
      <rPr>
        <vertAlign val="superscript"/>
        <sz val="10"/>
        <color theme="1"/>
        <rFont val="Calibri"/>
        <family val="2"/>
        <charset val="238"/>
        <scheme val="minor"/>
      </rPr>
      <t>2</t>
    </r>
    <r>
      <rPr>
        <b/>
        <sz val="10"/>
        <color theme="1"/>
        <rFont val="Calibri"/>
        <family val="2"/>
        <charset val="238"/>
        <scheme val="minor"/>
      </rPr>
      <t xml:space="preserve"> </t>
    </r>
    <r>
      <rPr>
        <sz val="10"/>
        <color theme="1"/>
        <rFont val="Calibri"/>
        <family val="2"/>
        <charset val="238"/>
        <scheme val="minor"/>
      </rPr>
      <t>stvarno izvedenih radova kompletnog sustava (slojeva) hidroizolacije.</t>
    </r>
  </si>
  <si>
    <t>Nabava, dobava i montaža vanjskih prozora i balkonskih vrata. Sva prozora i vrata su od PVC-a.
PVC sistem profila s preklopnom brtvom, sastoji se od pet komora, ugradbene dubine 70 mm, spoj s krilom 120 mm. Unutar profila je obavezno postojanje čeličnog ojačanja. Minimalna debljina stijenke je 2.5 mm . Minimalno tri razine brtvljenja. Omogućena minimalna zrakopropusnost. Postojanje mogućnosti skupljanja i propuštanja kondenzata. Koeficijent prolaska topline za okvir (profil )≤U=1,3W/m2K.</t>
  </si>
  <si>
    <r>
      <t xml:space="preserve">Ostakljenje je potrebno izvesti kao dvostruko izolirajuće staklo s premazom LOW, a međuprostor mora biti ispunjen plemenitim plinom argonom. Dimenzije stakla 4+16+4 mm. Toplinski koeficijent provodljivosti za ostakljenje  ≤ U=1,1 W/m2K.Ukupan koeficijent toplinske provodljivosti za cjelokupan otvor je ≤U=1,4W/m2K. Svi prozori i balkonska vrata  imaju aluminijsku  roletu sa vanjske strane. Kutija rolete mora biti toplinski  izolirana. Roleta mora viti postojana na svim klimatskim uvjetima.
Kutija rolete se montira iznad prozora/vrata, a visine je 20 cm. 
Cijena stavke sadrži sav rad (nabava dobava, montaža ) kao i materijal (brtvene mase, okovi). Svu stolariju je potrebno učvrstiti pur pjenom, a također ju je potrebno dodatno učvrstiti turbo vijcima s upuštenom glavom. Pur pjenu je potrebno staviti cijelom dužinom između zida i dovratnika. 
Sva stolarija mora biti kvalitetna i posjedovati potrebne sve certifikate i ateste. Potrebno je priložiti prateću dokumentaciju koja dokazuje kvalitetu cjelokupnog prozora. </t>
    </r>
    <r>
      <rPr>
        <b/>
        <sz val="10"/>
        <color theme="1"/>
        <rFont val="Calibri"/>
        <family val="2"/>
        <charset val="238"/>
        <scheme val="minor"/>
      </rPr>
      <t>Prije početka izrade prozora i vrata potrebno je izvršiti izmjeru svakvog otvora pojedinačno. Sve netočnosti i nepravilnosti koje budu nastale pri netočnoj izmjeri otvora snosi sam izvođač radova.</t>
    </r>
    <r>
      <rPr>
        <sz val="10"/>
        <color theme="1"/>
        <rFont val="Calibri"/>
        <family val="2"/>
        <charset val="238"/>
        <scheme val="minor"/>
      </rPr>
      <t xml:space="preserve"> Profili kvalitete Schuco ili neki drugi jednakovrijedan.
Stavka sadrži sav rad i materijal potreban za ispunjenje stavke u potpunosti. 
Obračun se vrši po komadu ugrađenog prozora/balkonskih vrata. 
</t>
    </r>
  </si>
  <si>
    <t xml:space="preserve">Nabava, dobava i ugradnja toplinske izolacije suterenskog zida prema tlu. (grijano-prema tlu). Toplinska izolacija se ne smije mehanički pričvršćivati na na podlogu nego se učvršćivanje izvodi s PUR niskoekspandirajućom pjenom za ljepljenje stiropora koja je otporna na atmosferske utjecaje. Toplinska izolacija se izvodi od ekstrudiranog polistirena XPS debljine d=12 cm i toplinske provodljivosti ≤0,33 W/mK s falcom za međusobno spajanje ploča.  Toplinska izolacija se postavlja po cijeloj površini zida suterena prema tlu, odnosno po visini ispod donje ploče te se kontinuirano nastavlja do sokla. Na tako postavljenu toplinsku izolaciju postavlja se hidroizolacija.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</si>
</sst>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kn&quot;"/>
    <numFmt numFmtId="165" formatCode="#,##0.00\ [$kn-41A]"/>
  </numFmts>
  <fonts count="18" x14ac:knownFonts="1">
    <font>
      <sz val="11"/>
      <color theme="1"/>
      <name val="Calibri"/>
      <family val="2"/>
      <charset val="238"/>
      <scheme val="minor"/>
    </font>
    <font>
      <sz val="8"/>
      <color theme="1"/>
      <name val="Calibri"/>
      <family val="2"/>
      <charset val="238"/>
      <scheme val="minor"/>
    </font>
    <font>
      <b/>
      <sz val="8"/>
      <color theme="1"/>
      <name val="Calibri"/>
      <family val="2"/>
      <charset val="238"/>
      <scheme val="minor"/>
    </font>
    <font>
      <sz val="7"/>
      <color theme="1"/>
      <name val="Calibri"/>
      <family val="2"/>
      <charset val="238"/>
      <scheme val="minor"/>
    </font>
    <font>
      <b/>
      <sz val="10"/>
      <color theme="1"/>
      <name val="Calibri"/>
      <family val="2"/>
      <charset val="238"/>
      <scheme val="minor"/>
    </font>
    <font>
      <sz val="6.5"/>
      <color theme="1"/>
      <name val="Calibri"/>
      <family val="2"/>
      <charset val="238"/>
      <scheme val="minor"/>
    </font>
    <font>
      <sz val="10"/>
      <color theme="1"/>
      <name val="Calibri"/>
      <family val="2"/>
      <charset val="238"/>
      <scheme val="minor"/>
    </font>
    <font>
      <b/>
      <sz val="11"/>
      <color theme="1"/>
      <name val="Calibri"/>
      <family val="2"/>
      <charset val="238"/>
      <scheme val="minor"/>
    </font>
    <font>
      <sz val="10"/>
      <color theme="1"/>
      <name val="Calibri"/>
      <family val="2"/>
      <charset val="238"/>
    </font>
    <font>
      <b/>
      <i/>
      <sz val="10"/>
      <color theme="1"/>
      <name val="Calibri"/>
      <family val="2"/>
      <charset val="238"/>
      <scheme val="minor"/>
    </font>
    <font>
      <vertAlign val="superscript"/>
      <sz val="10"/>
      <color theme="1"/>
      <name val="Calibri"/>
      <family val="2"/>
      <charset val="238"/>
      <scheme val="minor"/>
    </font>
    <font>
      <vertAlign val="superscript"/>
      <sz val="10"/>
      <color theme="1"/>
      <name val="Calibri"/>
      <family val="2"/>
      <charset val="238"/>
    </font>
    <font>
      <sz val="12"/>
      <color theme="1"/>
      <name val="Calibri"/>
      <family val="2"/>
      <charset val="238"/>
      <scheme val="minor"/>
    </font>
    <font>
      <b/>
      <sz val="12"/>
      <color theme="1"/>
      <name val="Calibri"/>
      <family val="2"/>
      <charset val="238"/>
      <scheme val="minor"/>
    </font>
    <font>
      <sz val="9.5"/>
      <color theme="1"/>
      <name val="Calibri"/>
      <family val="2"/>
      <charset val="238"/>
      <scheme val="minor"/>
    </font>
    <font>
      <b/>
      <i/>
      <sz val="9.5"/>
      <color theme="1"/>
      <name val="Calibri"/>
      <family val="2"/>
      <charset val="238"/>
      <scheme val="minor"/>
    </font>
    <font>
      <i/>
      <sz val="9.5"/>
      <color theme="1"/>
      <name val="Calibri"/>
      <family val="2"/>
      <charset val="238"/>
      <scheme val="minor"/>
    </font>
    <font>
      <b/>
      <sz val="13"/>
      <color theme="1"/>
      <name val="Calibri"/>
      <family val="2"/>
      <charset val="23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27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left" vertical="top"/>
    </xf>
    <xf numFmtId="0" fontId="1" fillId="0" borderId="0" xfId="0" applyFont="1" applyAlignment="1">
      <alignment horizontal="center" vertical="top"/>
    </xf>
    <xf numFmtId="49" fontId="3" fillId="0" borderId="0" xfId="0" applyNumberFormat="1" applyFont="1" applyAlignment="1">
      <alignment horizontal="center"/>
    </xf>
    <xf numFmtId="0" fontId="1" fillId="0" borderId="0" xfId="0" applyFont="1" applyAlignment="1">
      <alignment horizontal="left" vertical="top" wrapText="1"/>
    </xf>
    <xf numFmtId="49" fontId="3" fillId="0" borderId="0" xfId="0" applyNumberFormat="1" applyFont="1" applyBorder="1" applyAlignment="1">
      <alignment horizontal="center"/>
    </xf>
    <xf numFmtId="0" fontId="1" fillId="0" borderId="0" xfId="0" applyFont="1" applyBorder="1" applyAlignment="1">
      <alignment horizontal="left" vertical="top"/>
    </xf>
    <xf numFmtId="49" fontId="3" fillId="0" borderId="0" xfId="0" applyNumberFormat="1" applyFont="1" applyAlignment="1">
      <alignment horizontal="center" vertical="top"/>
    </xf>
    <xf numFmtId="0" fontId="4" fillId="0" borderId="8"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Border="1" applyAlignment="1">
      <alignment horizontal="right" vertical="center"/>
    </xf>
    <xf numFmtId="0" fontId="1" fillId="0" borderId="0" xfId="0" applyFont="1" applyBorder="1" applyAlignment="1"/>
    <xf numFmtId="164" fontId="1" fillId="0" borderId="0" xfId="0" applyNumberFormat="1" applyFont="1" applyBorder="1" applyAlignment="1"/>
    <xf numFmtId="0" fontId="6" fillId="0" borderId="0" xfId="0" applyFont="1" applyAlignment="1">
      <alignment horizontal="center" vertical="top"/>
    </xf>
    <xf numFmtId="49" fontId="6" fillId="0" borderId="0" xfId="0" applyNumberFormat="1" applyFont="1" applyAlignment="1">
      <alignment horizontal="center" vertical="top"/>
    </xf>
    <xf numFmtId="0" fontId="6" fillId="0" borderId="0" xfId="0" applyFont="1" applyAlignment="1">
      <alignment horizontal="left" vertical="top" wrapText="1"/>
    </xf>
    <xf numFmtId="0" fontId="6" fillId="0" borderId="0" xfId="0" applyFont="1" applyBorder="1" applyAlignment="1"/>
    <xf numFmtId="164" fontId="6" fillId="0" borderId="0" xfId="0" applyNumberFormat="1" applyFont="1" applyBorder="1" applyAlignment="1"/>
    <xf numFmtId="0" fontId="6" fillId="0" borderId="0" xfId="0" applyFont="1"/>
    <xf numFmtId="0" fontId="6" fillId="0" borderId="0" xfId="0" applyFont="1" applyAlignment="1">
      <alignment horizontal="center" vertical="center"/>
    </xf>
    <xf numFmtId="49" fontId="6" fillId="0" borderId="0" xfId="0" applyNumberFormat="1" applyFont="1" applyAlignment="1">
      <alignment horizontal="center"/>
    </xf>
    <xf numFmtId="0" fontId="6" fillId="0" borderId="0" xfId="0" applyFont="1" applyAlignment="1">
      <alignment horizontal="left" vertical="top"/>
    </xf>
    <xf numFmtId="0" fontId="6" fillId="0" borderId="8" xfId="0" applyFont="1" applyBorder="1" applyAlignment="1">
      <alignment horizontal="center" vertical="center"/>
    </xf>
    <xf numFmtId="49" fontId="6" fillId="0" borderId="8" xfId="0" applyNumberFormat="1" applyFont="1" applyBorder="1" applyAlignment="1">
      <alignment horizontal="center"/>
    </xf>
    <xf numFmtId="0" fontId="6" fillId="0" borderId="7" xfId="0" applyFont="1" applyBorder="1" applyAlignment="1">
      <alignment horizontal="center" vertical="center"/>
    </xf>
    <xf numFmtId="0" fontId="1" fillId="0" borderId="0" xfId="0" applyFont="1" applyBorder="1" applyAlignment="1">
      <alignment horizontal="left" vertical="top" wrapText="1"/>
    </xf>
    <xf numFmtId="49" fontId="3" fillId="0" borderId="0" xfId="0" applyNumberFormat="1" applyFont="1" applyBorder="1" applyAlignment="1">
      <alignment horizontal="center" vertical="top"/>
    </xf>
    <xf numFmtId="0" fontId="1" fillId="0" borderId="0" xfId="0" applyFont="1" applyBorder="1"/>
    <xf numFmtId="0" fontId="4" fillId="0" borderId="0"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horizontal="center" vertical="top"/>
    </xf>
    <xf numFmtId="49" fontId="5" fillId="0" borderId="0" xfId="0" applyNumberFormat="1" applyFont="1" applyBorder="1" applyAlignment="1">
      <alignment horizontal="center" vertical="top"/>
    </xf>
    <xf numFmtId="49" fontId="1" fillId="0" borderId="0" xfId="0" applyNumberFormat="1" applyFont="1" applyBorder="1" applyAlignment="1">
      <alignment horizontal="center" vertical="top"/>
    </xf>
    <xf numFmtId="0" fontId="6" fillId="0" borderId="0" xfId="0" applyFont="1" applyBorder="1"/>
    <xf numFmtId="0" fontId="6" fillId="0" borderId="0" xfId="0" applyFont="1" applyBorder="1" applyAlignment="1">
      <alignment vertical="center"/>
    </xf>
    <xf numFmtId="0" fontId="4" fillId="0" borderId="0" xfId="0" applyFont="1" applyBorder="1" applyAlignment="1">
      <alignment horizontal="center" vertical="center"/>
    </xf>
    <xf numFmtId="0" fontId="1" fillId="0" borderId="0" xfId="0" applyFont="1" applyBorder="1" applyAlignment="1">
      <alignment vertical="center"/>
    </xf>
    <xf numFmtId="2" fontId="1" fillId="0" borderId="0" xfId="0" applyNumberFormat="1" applyFont="1" applyBorder="1" applyAlignment="1"/>
    <xf numFmtId="164" fontId="4" fillId="0" borderId="0" xfId="0" applyNumberFormat="1" applyFont="1" applyBorder="1" applyAlignment="1">
      <alignment vertical="center"/>
    </xf>
    <xf numFmtId="49" fontId="4" fillId="0" borderId="0" xfId="0" applyNumberFormat="1" applyFont="1" applyBorder="1" applyAlignment="1"/>
    <xf numFmtId="2" fontId="1" fillId="0" borderId="0" xfId="0" applyNumberFormat="1" applyFont="1" applyBorder="1" applyAlignment="1">
      <alignment vertical="center"/>
    </xf>
    <xf numFmtId="164" fontId="1" fillId="0" borderId="0" xfId="0" applyNumberFormat="1" applyFont="1" applyBorder="1" applyAlignment="1">
      <alignment vertical="center"/>
    </xf>
    <xf numFmtId="0" fontId="4" fillId="0" borderId="0" xfId="0" applyNumberFormat="1" applyFont="1" applyBorder="1" applyAlignment="1"/>
    <xf numFmtId="164" fontId="6" fillId="0" borderId="0" xfId="0" applyNumberFormat="1" applyFont="1" applyBorder="1" applyAlignment="1">
      <alignment vertical="center"/>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xf>
    <xf numFmtId="0" fontId="1"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Border="1" applyAlignment="1"/>
    <xf numFmtId="0" fontId="6" fillId="0" borderId="7" xfId="0" applyFont="1" applyBorder="1" applyAlignment="1">
      <alignment horizontal="center" vertical="top"/>
    </xf>
    <xf numFmtId="49" fontId="6" fillId="0" borderId="7" xfId="0" applyNumberFormat="1" applyFont="1" applyBorder="1" applyAlignment="1">
      <alignment horizontal="center" vertical="top"/>
    </xf>
    <xf numFmtId="49" fontId="6" fillId="0" borderId="7" xfId="0" applyNumberFormat="1" applyFont="1" applyBorder="1" applyAlignment="1">
      <alignment horizontal="center"/>
    </xf>
    <xf numFmtId="49" fontId="6" fillId="0" borderId="2" xfId="0" applyNumberFormat="1" applyFont="1" applyBorder="1" applyAlignment="1">
      <alignment vertical="top"/>
    </xf>
    <xf numFmtId="49" fontId="6" fillId="0" borderId="0" xfId="0" applyNumberFormat="1" applyFont="1" applyBorder="1" applyAlignment="1">
      <alignment horizontal="center"/>
    </xf>
    <xf numFmtId="0" fontId="6" fillId="0" borderId="0" xfId="0" applyFont="1" applyBorder="1" applyAlignment="1">
      <alignment horizontal="left" vertical="top"/>
    </xf>
    <xf numFmtId="0" fontId="6" fillId="0" borderId="8" xfId="0" applyFont="1" applyBorder="1" applyAlignment="1">
      <alignment horizontal="left" vertical="top"/>
    </xf>
    <xf numFmtId="0" fontId="0" fillId="0" borderId="0" xfId="0" applyFont="1" applyAlignment="1">
      <alignment horizontal="center" vertical="top"/>
    </xf>
    <xf numFmtId="49" fontId="0" fillId="0" borderId="0" xfId="0" applyNumberFormat="1" applyFont="1" applyAlignment="1">
      <alignment horizontal="center" vertical="top"/>
    </xf>
    <xf numFmtId="164" fontId="0" fillId="0" borderId="0" xfId="0" applyNumberFormat="1" applyFont="1" applyBorder="1" applyAlignment="1"/>
    <xf numFmtId="49" fontId="0" fillId="0" borderId="0" xfId="0" applyNumberFormat="1" applyFont="1" applyAlignment="1">
      <alignment horizontal="center"/>
    </xf>
    <xf numFmtId="49" fontId="0" fillId="0" borderId="0" xfId="0" applyNumberFormat="1" applyFont="1" applyAlignment="1">
      <alignment horizontal="left" vertical="top"/>
    </xf>
    <xf numFmtId="0" fontId="0" fillId="0" borderId="8" xfId="0" applyFont="1" applyBorder="1" applyAlignment="1">
      <alignment horizontal="center" vertical="center"/>
    </xf>
    <xf numFmtId="49" fontId="0" fillId="0" borderId="8" xfId="0" applyNumberFormat="1" applyFont="1" applyBorder="1" applyAlignment="1">
      <alignment horizontal="center"/>
    </xf>
    <xf numFmtId="49" fontId="0" fillId="0" borderId="8" xfId="0" applyNumberFormat="1" applyFont="1" applyBorder="1" applyAlignment="1">
      <alignment horizontal="left" vertical="top"/>
    </xf>
    <xf numFmtId="0" fontId="0" fillId="0" borderId="0" xfId="0" applyFont="1" applyAlignment="1">
      <alignment horizontal="left" vertical="top"/>
    </xf>
    <xf numFmtId="49" fontId="6" fillId="0" borderId="8" xfId="0" applyNumberFormat="1" applyFont="1" applyBorder="1" applyAlignment="1">
      <alignment horizontal="left" vertical="top"/>
    </xf>
    <xf numFmtId="0" fontId="4" fillId="0" borderId="7" xfId="0" applyFont="1" applyBorder="1" applyAlignment="1">
      <alignment horizontal="right" vertical="top"/>
    </xf>
    <xf numFmtId="0" fontId="4" fillId="0" borderId="7" xfId="0" applyFont="1" applyBorder="1" applyAlignment="1">
      <alignment horizontal="center" vertical="top"/>
    </xf>
    <xf numFmtId="0" fontId="4" fillId="0" borderId="7" xfId="0" applyNumberFormat="1" applyFont="1" applyFill="1" applyBorder="1" applyAlignment="1">
      <alignment horizontal="left" vertical="top"/>
    </xf>
    <xf numFmtId="49" fontId="4" fillId="0" borderId="0" xfId="0" applyNumberFormat="1" applyFont="1" applyBorder="1" applyAlignment="1">
      <alignment horizontal="center" vertical="center"/>
    </xf>
    <xf numFmtId="49" fontId="0" fillId="0" borderId="0" xfId="0" applyNumberFormat="1" applyFont="1" applyBorder="1" applyAlignment="1">
      <alignment horizontal="center"/>
    </xf>
    <xf numFmtId="49" fontId="0" fillId="0" borderId="0" xfId="0" applyNumberFormat="1" applyFont="1" applyBorder="1" applyAlignment="1">
      <alignment horizontal="left" vertical="top"/>
    </xf>
    <xf numFmtId="2" fontId="4" fillId="0" borderId="0" xfId="0" applyNumberFormat="1" applyFont="1" applyBorder="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center" vertical="top"/>
    </xf>
    <xf numFmtId="49" fontId="0" fillId="0" borderId="2" xfId="0" applyNumberFormat="1" applyFont="1" applyBorder="1" applyAlignment="1">
      <alignment horizontal="center" vertical="top"/>
    </xf>
    <xf numFmtId="49" fontId="0" fillId="0" borderId="2" xfId="0" applyNumberFormat="1" applyFont="1" applyBorder="1" applyAlignment="1">
      <alignment horizontal="left" vertical="top" wrapText="1"/>
    </xf>
    <xf numFmtId="0" fontId="0" fillId="0" borderId="2" xfId="0" applyFont="1" applyBorder="1" applyAlignment="1"/>
    <xf numFmtId="0" fontId="6" fillId="0" borderId="2" xfId="0" applyFont="1" applyBorder="1" applyAlignment="1">
      <alignment horizontal="center" vertical="center"/>
    </xf>
    <xf numFmtId="164" fontId="0" fillId="3" borderId="7" xfId="0" applyNumberFormat="1" applyFont="1" applyFill="1" applyBorder="1" applyAlignment="1"/>
    <xf numFmtId="164" fontId="13" fillId="0" borderId="0" xfId="0" applyNumberFormat="1" applyFont="1" applyBorder="1" applyAlignment="1">
      <alignment horizontal="center" vertical="center"/>
    </xf>
    <xf numFmtId="165" fontId="6" fillId="0" borderId="0" xfId="0" applyNumberFormat="1" applyFont="1" applyBorder="1" applyAlignment="1">
      <alignment vertical="center"/>
    </xf>
    <xf numFmtId="49" fontId="0" fillId="0" borderId="0" xfId="0" applyNumberFormat="1" applyFont="1" applyAlignment="1">
      <alignment horizontal="left" vertical="top" wrapText="1"/>
    </xf>
    <xf numFmtId="0" fontId="0" fillId="0" borderId="0" xfId="0" applyFont="1" applyAlignment="1">
      <alignment horizontal="left" vertical="top" wrapText="1"/>
    </xf>
    <xf numFmtId="0" fontId="6" fillId="0" borderId="0" xfId="0" applyFont="1" applyBorder="1" applyAlignment="1">
      <alignment horizontal="left" vertical="top" wrapText="1"/>
    </xf>
    <xf numFmtId="0" fontId="6" fillId="0" borderId="0" xfId="0" applyFont="1" applyBorder="1" applyAlignment="1">
      <alignment horizontal="center" vertical="top"/>
    </xf>
    <xf numFmtId="0" fontId="1" fillId="0" borderId="0" xfId="0" applyFont="1" applyBorder="1" applyAlignment="1">
      <alignment horizontal="center" vertical="center"/>
    </xf>
    <xf numFmtId="0" fontId="6" fillId="0" borderId="2" xfId="0" applyFont="1" applyBorder="1" applyAlignment="1">
      <alignment horizontal="center" vertical="top"/>
    </xf>
    <xf numFmtId="0" fontId="6" fillId="0" borderId="8" xfId="0" applyFont="1" applyBorder="1" applyAlignment="1">
      <alignment horizontal="center" vertical="top"/>
    </xf>
    <xf numFmtId="49" fontId="6" fillId="0" borderId="2" xfId="0" applyNumberFormat="1" applyFont="1" applyBorder="1" applyAlignment="1">
      <alignment horizontal="center" vertical="top"/>
    </xf>
    <xf numFmtId="0" fontId="6" fillId="0" borderId="0" xfId="0" applyFont="1" applyBorder="1" applyAlignment="1">
      <alignment horizontal="center" vertical="center"/>
    </xf>
    <xf numFmtId="0" fontId="13" fillId="0" borderId="0" xfId="0" applyFont="1" applyBorder="1" applyAlignment="1">
      <alignment horizontal="right" vertical="center" wrapText="1"/>
    </xf>
    <xf numFmtId="0" fontId="12" fillId="0" borderId="7" xfId="0" applyFont="1" applyBorder="1" applyAlignment="1">
      <alignment vertical="center"/>
    </xf>
    <xf numFmtId="164" fontId="4" fillId="0" borderId="0" xfId="0" applyNumberFormat="1" applyFont="1" applyBorder="1" applyAlignment="1">
      <alignment horizontal="center" vertical="center"/>
    </xf>
    <xf numFmtId="164" fontId="4"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top" wrapText="1"/>
    </xf>
    <xf numFmtId="0" fontId="6" fillId="0" borderId="0" xfId="0" applyFont="1" applyBorder="1" applyAlignment="1">
      <alignment horizontal="center" vertical="top"/>
    </xf>
    <xf numFmtId="0" fontId="1" fillId="0" borderId="0" xfId="0" applyFont="1" applyBorder="1" applyAlignment="1">
      <alignment horizontal="center" vertical="top"/>
    </xf>
    <xf numFmtId="0" fontId="1" fillId="0" borderId="0" xfId="0" applyFont="1" applyBorder="1" applyAlignment="1">
      <alignment horizontal="center" vertical="center"/>
    </xf>
    <xf numFmtId="0" fontId="6" fillId="0" borderId="8" xfId="0" applyFont="1" applyBorder="1" applyAlignment="1">
      <alignment horizontal="center" vertical="top"/>
    </xf>
    <xf numFmtId="49" fontId="6" fillId="0" borderId="8" xfId="0" applyNumberFormat="1" applyFont="1" applyBorder="1" applyAlignment="1">
      <alignment horizontal="center" vertical="top"/>
    </xf>
    <xf numFmtId="0" fontId="6" fillId="0" borderId="0" xfId="0" applyFont="1" applyBorder="1" applyAlignment="1">
      <alignment horizontal="center" vertical="center"/>
    </xf>
    <xf numFmtId="0" fontId="17" fillId="0" borderId="0" xfId="0" applyFont="1" applyAlignment="1">
      <alignment horizontal="left" vertical="center"/>
    </xf>
    <xf numFmtId="49" fontId="6" fillId="0" borderId="2" xfId="0" applyNumberFormat="1" applyFont="1" applyBorder="1" applyAlignment="1">
      <alignment horizontal="center"/>
    </xf>
    <xf numFmtId="0" fontId="4" fillId="0" borderId="2" xfId="0" applyFont="1" applyBorder="1" applyAlignment="1">
      <alignment horizontal="right" vertical="top"/>
    </xf>
    <xf numFmtId="0" fontId="4" fillId="0" borderId="0" xfId="0" applyFont="1" applyBorder="1" applyAlignment="1">
      <alignment horizontal="right" vertical="top"/>
    </xf>
    <xf numFmtId="49" fontId="4" fillId="0" borderId="2" xfId="0" applyNumberFormat="1" applyFont="1" applyBorder="1" applyAlignment="1">
      <alignment horizontal="center" vertical="center"/>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164" fontId="4" fillId="0" borderId="0" xfId="0" applyNumberFormat="1" applyFont="1" applyBorder="1" applyAlignment="1">
      <alignment horizontal="center" vertical="center"/>
    </xf>
    <xf numFmtId="0" fontId="6" fillId="0" borderId="0"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center"/>
    </xf>
    <xf numFmtId="164" fontId="1" fillId="0" borderId="7" xfId="0" applyNumberFormat="1" applyFont="1" applyBorder="1" applyAlignment="1">
      <alignment horizontal="center"/>
    </xf>
    <xf numFmtId="0" fontId="6" fillId="0" borderId="0" xfId="0" applyFont="1" applyBorder="1" applyAlignment="1">
      <alignment vertical="top" wrapText="1"/>
    </xf>
    <xf numFmtId="0" fontId="6" fillId="0" borderId="0" xfId="0" applyFont="1" applyBorder="1" applyAlignment="1">
      <alignment horizontal="justify" vertical="top" wrapText="1"/>
    </xf>
    <xf numFmtId="0" fontId="1" fillId="0" borderId="0" xfId="0" applyFont="1" applyBorder="1" applyAlignment="1">
      <alignment vertical="top"/>
    </xf>
    <xf numFmtId="0" fontId="6" fillId="0" borderId="0" xfId="0" applyFont="1" applyAlignment="1">
      <alignment vertical="top" wrapText="1"/>
    </xf>
    <xf numFmtId="0" fontId="6" fillId="0" borderId="0" xfId="0" applyFont="1" applyAlignment="1">
      <alignment horizontal="justify" vertical="top" wrapText="1"/>
    </xf>
    <xf numFmtId="0" fontId="6" fillId="0" borderId="0" xfId="0" applyNumberFormat="1" applyFont="1" applyAlignment="1">
      <alignment horizontal="left" vertical="top" wrapText="1"/>
    </xf>
    <xf numFmtId="0" fontId="6" fillId="0" borderId="0" xfId="0" applyNumberFormat="1" applyFont="1" applyAlignment="1">
      <alignment vertical="top" wrapText="1"/>
    </xf>
    <xf numFmtId="0" fontId="6" fillId="0" borderId="0" xfId="0" applyFont="1" applyBorder="1" applyAlignment="1">
      <alignment horizontal="center" vertical="center"/>
    </xf>
    <xf numFmtId="49" fontId="6" fillId="0" borderId="2" xfId="0" applyNumberFormat="1" applyFont="1" applyBorder="1" applyAlignment="1">
      <alignment horizontal="justify" vertical="top" wrapText="1"/>
    </xf>
    <xf numFmtId="0" fontId="6" fillId="0" borderId="7" xfId="0" applyFont="1" applyBorder="1" applyAlignment="1">
      <alignment horizontal="justify" vertical="top" wrapText="1"/>
    </xf>
    <xf numFmtId="0" fontId="6" fillId="0" borderId="8" xfId="0" applyFont="1" applyBorder="1" applyAlignment="1">
      <alignment horizontal="justify" vertical="top" wrapText="1"/>
    </xf>
    <xf numFmtId="0" fontId="6" fillId="0" borderId="2" xfId="0" applyFont="1" applyBorder="1" applyAlignment="1">
      <alignment horizontal="justify" vertical="top" wrapText="1"/>
    </xf>
    <xf numFmtId="49" fontId="6" fillId="0" borderId="7" xfId="0" applyNumberFormat="1" applyFont="1" applyBorder="1" applyAlignment="1">
      <alignment horizontal="justify" vertical="top"/>
    </xf>
    <xf numFmtId="49" fontId="6" fillId="0" borderId="8" xfId="0" applyNumberFormat="1" applyFont="1" applyBorder="1" applyAlignment="1">
      <alignment horizontal="justify" vertical="top"/>
    </xf>
    <xf numFmtId="49" fontId="6" fillId="0" borderId="7" xfId="0" applyNumberFormat="1" applyFont="1" applyBorder="1" applyAlignment="1">
      <alignment horizontal="justify"/>
    </xf>
    <xf numFmtId="0" fontId="4" fillId="0" borderId="7" xfId="0" applyFont="1" applyBorder="1" applyAlignment="1">
      <alignment horizontal="justify" vertical="top"/>
    </xf>
    <xf numFmtId="0" fontId="14" fillId="0" borderId="7" xfId="0" applyFont="1" applyBorder="1" applyAlignment="1">
      <alignment horizontal="justify" vertical="top" wrapText="1"/>
    </xf>
    <xf numFmtId="0" fontId="6" fillId="0" borderId="2" xfId="0" applyFont="1" applyBorder="1" applyAlignment="1">
      <alignment horizontal="justify" vertical="top" wrapText="1"/>
    </xf>
    <xf numFmtId="49" fontId="6" fillId="0" borderId="8" xfId="0" applyNumberFormat="1" applyFont="1" applyBorder="1" applyAlignment="1">
      <alignment horizontal="justify" vertical="top"/>
    </xf>
    <xf numFmtId="0" fontId="6" fillId="0" borderId="8" xfId="0" applyFont="1" applyBorder="1" applyAlignment="1">
      <alignment horizontal="justify" vertical="top" wrapText="1"/>
    </xf>
    <xf numFmtId="49" fontId="6" fillId="0" borderId="2" xfId="0" applyNumberFormat="1" applyFont="1" applyBorder="1" applyAlignment="1">
      <alignment horizontal="justify"/>
    </xf>
    <xf numFmtId="0" fontId="4" fillId="0" borderId="2" xfId="0" applyFont="1" applyBorder="1" applyAlignment="1">
      <alignment horizontal="justify" vertical="top"/>
    </xf>
    <xf numFmtId="49" fontId="6" fillId="0" borderId="0" xfId="0" applyNumberFormat="1" applyFont="1" applyBorder="1" applyAlignment="1">
      <alignment horizontal="justify"/>
    </xf>
    <xf numFmtId="0" fontId="4" fillId="0" borderId="0" xfId="0" applyFont="1" applyBorder="1" applyAlignment="1">
      <alignment horizontal="justify" vertical="top"/>
    </xf>
    <xf numFmtId="164" fontId="4" fillId="0" borderId="0" xfId="0" applyNumberFormat="1"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justify" vertical="top" wrapText="1"/>
    </xf>
    <xf numFmtId="49" fontId="6" fillId="0" borderId="0" xfId="0" applyNumberFormat="1" applyFont="1" applyBorder="1" applyAlignment="1">
      <alignment horizontal="justify" vertical="top" wrapText="1"/>
    </xf>
    <xf numFmtId="0" fontId="6" fillId="0" borderId="2" xfId="0" applyFont="1" applyBorder="1" applyAlignment="1">
      <alignment vertical="top" wrapText="1"/>
    </xf>
    <xf numFmtId="0" fontId="6" fillId="0" borderId="0" xfId="0" applyFont="1" applyBorder="1" applyAlignment="1">
      <alignment vertical="top"/>
    </xf>
    <xf numFmtId="49" fontId="6" fillId="0" borderId="0" xfId="0" applyNumberFormat="1" applyFont="1" applyBorder="1" applyAlignment="1">
      <alignment vertical="top"/>
    </xf>
    <xf numFmtId="0" fontId="6" fillId="0" borderId="8" xfId="0" applyFont="1" applyBorder="1" applyAlignment="1">
      <alignment vertical="top"/>
    </xf>
    <xf numFmtId="49" fontId="6" fillId="0" borderId="8" xfId="0" applyNumberFormat="1" applyFont="1" applyBorder="1" applyAlignment="1">
      <alignment vertical="top"/>
    </xf>
    <xf numFmtId="49" fontId="4" fillId="0" borderId="0"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0" fontId="13" fillId="0" borderId="8" xfId="0" applyFont="1" applyBorder="1" applyAlignment="1">
      <alignment horizontal="right" vertical="center" wrapText="1"/>
    </xf>
    <xf numFmtId="49" fontId="6" fillId="0" borderId="0" xfId="0" applyNumberFormat="1" applyFont="1" applyBorder="1" applyAlignment="1">
      <alignment horizontal="justify" wrapText="1"/>
    </xf>
    <xf numFmtId="164" fontId="4" fillId="0" borderId="2" xfId="0" applyNumberFormat="1" applyFont="1" applyBorder="1" applyAlignment="1">
      <alignment horizontal="right" vertical="center"/>
    </xf>
    <xf numFmtId="164" fontId="4" fillId="0" borderId="0" xfId="0" applyNumberFormat="1" applyFont="1" applyBorder="1" applyAlignment="1">
      <alignment horizontal="right" vertical="center"/>
    </xf>
    <xf numFmtId="0" fontId="6" fillId="0" borderId="0" xfId="0" applyFont="1" applyBorder="1" applyAlignment="1">
      <alignment horizontal="justify" vertical="top" wrapText="1"/>
    </xf>
    <xf numFmtId="0" fontId="6" fillId="0" borderId="0" xfId="0" applyFont="1" applyBorder="1" applyAlignment="1">
      <alignment horizontal="center" vertical="top"/>
    </xf>
    <xf numFmtId="0" fontId="6" fillId="0" borderId="2" xfId="0" applyFont="1" applyBorder="1" applyAlignment="1">
      <alignment horizontal="center" vertical="top"/>
    </xf>
    <xf numFmtId="0" fontId="6" fillId="0" borderId="8" xfId="0" applyFont="1" applyBorder="1" applyAlignment="1">
      <alignment horizontal="center" vertical="top"/>
    </xf>
    <xf numFmtId="49" fontId="6" fillId="0" borderId="8" xfId="0" applyNumberFormat="1" applyFont="1" applyBorder="1" applyAlignment="1">
      <alignment horizontal="justify" vertical="top"/>
    </xf>
    <xf numFmtId="0" fontId="6"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0" xfId="0" applyFont="1" applyBorder="1" applyAlignment="1">
      <alignment horizontal="center" vertical="center"/>
    </xf>
    <xf numFmtId="164" fontId="4" fillId="0" borderId="0" xfId="0" applyNumberFormat="1" applyFont="1" applyBorder="1" applyAlignment="1">
      <alignment horizontal="center" vertical="center"/>
    </xf>
    <xf numFmtId="0" fontId="6" fillId="0" borderId="0" xfId="0" applyFont="1" applyBorder="1" applyAlignment="1">
      <alignment horizontal="justify" vertical="top" wrapText="1"/>
    </xf>
    <xf numFmtId="0" fontId="6" fillId="0" borderId="0" xfId="0" applyFont="1" applyBorder="1" applyAlignment="1">
      <alignment horizontal="center" vertical="top"/>
    </xf>
    <xf numFmtId="0" fontId="6" fillId="0" borderId="2" xfId="0" applyFont="1" applyBorder="1" applyAlignment="1">
      <alignment horizontal="center"/>
    </xf>
    <xf numFmtId="2" fontId="6" fillId="0" borderId="2" xfId="0" applyNumberFormat="1" applyFont="1" applyBorder="1" applyAlignment="1">
      <alignment horizontal="center"/>
    </xf>
    <xf numFmtId="164" fontId="6" fillId="0" borderId="2" xfId="0" applyNumberFormat="1" applyFont="1" applyBorder="1" applyAlignment="1">
      <alignment horizontal="center"/>
    </xf>
    <xf numFmtId="49" fontId="4" fillId="0" borderId="2"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center" vertical="center"/>
    </xf>
    <xf numFmtId="49" fontId="4" fillId="0" borderId="0" xfId="0" applyNumberFormat="1" applyFont="1" applyBorder="1" applyAlignment="1">
      <alignment horizontal="left"/>
    </xf>
    <xf numFmtId="0" fontId="13" fillId="0" borderId="0" xfId="0" applyFont="1" applyAlignment="1">
      <alignment horizontal="left" vertical="center"/>
    </xf>
    <xf numFmtId="0" fontId="6" fillId="0" borderId="2" xfId="0" applyFont="1" applyBorder="1" applyAlignment="1">
      <alignment vertical="top"/>
    </xf>
    <xf numFmtId="0" fontId="4" fillId="0" borderId="0" xfId="0" applyNumberFormat="1" applyFont="1" applyBorder="1" applyAlignment="1">
      <alignment horizontal="left"/>
    </xf>
    <xf numFmtId="0" fontId="6" fillId="0" borderId="8" xfId="0" applyFont="1" applyBorder="1" applyAlignment="1">
      <alignment horizontal="left" vertical="top" wrapText="1"/>
    </xf>
    <xf numFmtId="49" fontId="4" fillId="0" borderId="2" xfId="0" applyNumberFormat="1" applyFont="1" applyBorder="1" applyAlignment="1">
      <alignment horizontal="left"/>
    </xf>
    <xf numFmtId="0" fontId="4" fillId="0" borderId="2" xfId="0" applyNumberFormat="1" applyFont="1" applyBorder="1" applyAlignment="1">
      <alignment horizontal="left"/>
    </xf>
    <xf numFmtId="0" fontId="8" fillId="0" borderId="8" xfId="0" applyFont="1" applyBorder="1" applyAlignment="1">
      <alignment horizontal="justify" vertical="top" wrapText="1"/>
    </xf>
    <xf numFmtId="0" fontId="6" fillId="0" borderId="2" xfId="0" applyNumberFormat="1" applyFont="1" applyBorder="1" applyAlignment="1">
      <alignment horizontal="justify" vertical="top"/>
    </xf>
    <xf numFmtId="49" fontId="6" fillId="0" borderId="0" xfId="0" applyNumberFormat="1" applyFont="1" applyBorder="1" applyAlignment="1">
      <alignment horizontal="justify" vertical="top"/>
    </xf>
    <xf numFmtId="49" fontId="4" fillId="0" borderId="0" xfId="0" applyNumberFormat="1" applyFont="1" applyBorder="1" applyAlignment="1">
      <alignment horizontal="center"/>
    </xf>
    <xf numFmtId="49" fontId="6" fillId="0" borderId="0" xfId="0" applyNumberFormat="1" applyFont="1" applyBorder="1" applyAlignment="1">
      <alignment horizontal="left" vertical="top"/>
    </xf>
    <xf numFmtId="0" fontId="6" fillId="0" borderId="0" xfId="0" applyNumberFormat="1" applyFont="1" applyBorder="1" applyAlignment="1">
      <alignment horizontal="justify" vertical="top" wrapText="1"/>
    </xf>
    <xf numFmtId="49" fontId="6" fillId="0" borderId="0" xfId="0" applyNumberFormat="1" applyFont="1" applyBorder="1" applyAlignment="1">
      <alignment horizontal="center" vertical="top"/>
    </xf>
    <xf numFmtId="0" fontId="6" fillId="0" borderId="0" xfId="0" applyFont="1" applyAlignment="1">
      <alignment horizontal="justify" vertical="top" wrapText="1"/>
    </xf>
    <xf numFmtId="0" fontId="6" fillId="0" borderId="0" xfId="0" applyFont="1" applyAlignment="1">
      <alignment horizontal="left" wrapText="1"/>
    </xf>
    <xf numFmtId="0" fontId="6" fillId="0" borderId="0" xfId="0" applyFont="1" applyAlignment="1">
      <alignment horizontal="left"/>
    </xf>
    <xf numFmtId="0" fontId="6" fillId="2" borderId="7" xfId="0" applyFont="1" applyFill="1" applyBorder="1" applyAlignment="1">
      <alignment horizontal="center" vertical="center" wrapText="1"/>
    </xf>
    <xf numFmtId="0" fontId="6" fillId="0" borderId="0" xfId="0" applyFont="1" applyBorder="1" applyAlignment="1">
      <alignment horizontal="center" vertical="top"/>
    </xf>
    <xf numFmtId="0" fontId="6" fillId="0" borderId="0" xfId="0" applyFont="1" applyBorder="1" applyAlignment="1">
      <alignment horizontal="left" vertical="center" wrapText="1"/>
    </xf>
    <xf numFmtId="0" fontId="9" fillId="0" borderId="7"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2" xfId="0" applyFont="1" applyBorder="1" applyAlignment="1">
      <alignment horizontal="left" wrapText="1"/>
    </xf>
    <xf numFmtId="0" fontId="6" fillId="0" borderId="2" xfId="0" applyFont="1" applyBorder="1" applyAlignment="1">
      <alignment horizontal="left"/>
    </xf>
    <xf numFmtId="0" fontId="6" fillId="0" borderId="0" xfId="0" applyFont="1" applyBorder="1" applyAlignment="1">
      <alignment horizontal="left" wrapText="1"/>
    </xf>
    <xf numFmtId="0" fontId="6" fillId="0" borderId="0" xfId="0" applyFont="1" applyBorder="1" applyAlignment="1">
      <alignment horizontal="left"/>
    </xf>
    <xf numFmtId="0" fontId="1"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4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6" fillId="0" borderId="0" xfId="0" applyNumberFormat="1" applyFont="1" applyAlignment="1">
      <alignment horizontal="justify" vertical="top" wrapText="1"/>
    </xf>
    <xf numFmtId="0" fontId="6" fillId="0" borderId="0" xfId="0" applyFont="1" applyBorder="1" applyAlignment="1">
      <alignment horizontal="justify" vertical="top" wrapText="1"/>
    </xf>
    <xf numFmtId="0" fontId="1" fillId="0" borderId="0" xfId="0" applyFont="1" applyBorder="1" applyAlignment="1">
      <alignment horizontal="center" vertical="top"/>
    </xf>
    <xf numFmtId="0" fontId="6" fillId="0" borderId="2" xfId="0" applyFont="1" applyBorder="1" applyAlignment="1">
      <alignment horizontal="center"/>
    </xf>
    <xf numFmtId="2" fontId="6" fillId="0" borderId="2" xfId="0" applyNumberFormat="1" applyFont="1" applyBorder="1" applyAlignment="1">
      <alignment horizontal="center"/>
    </xf>
    <xf numFmtId="164" fontId="6" fillId="0" borderId="2" xfId="0" applyNumberFormat="1" applyFont="1" applyBorder="1" applyAlignment="1">
      <alignment horizontal="center"/>
    </xf>
    <xf numFmtId="49" fontId="4" fillId="0" borderId="2" xfId="0" applyNumberFormat="1" applyFont="1" applyBorder="1" applyAlignment="1">
      <alignment horizontal="center" vertical="center"/>
    </xf>
    <xf numFmtId="49" fontId="4" fillId="0" borderId="8" xfId="0" applyNumberFormat="1"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164" fontId="4" fillId="0" borderId="2" xfId="0" applyNumberFormat="1" applyFont="1" applyBorder="1" applyAlignment="1">
      <alignment horizontal="center" vertical="center"/>
    </xf>
    <xf numFmtId="164" fontId="4" fillId="0" borderId="8" xfId="0" applyNumberFormat="1" applyFont="1" applyBorder="1" applyAlignment="1">
      <alignment horizontal="center" vertical="center"/>
    </xf>
    <xf numFmtId="0" fontId="4" fillId="0" borderId="7" xfId="0" applyFont="1" applyBorder="1" applyAlignment="1">
      <alignment horizontal="center" vertical="center"/>
    </xf>
    <xf numFmtId="164" fontId="6" fillId="0" borderId="0" xfId="0" applyNumberFormat="1" applyFont="1" applyBorder="1" applyAlignment="1">
      <alignment horizontal="right"/>
    </xf>
    <xf numFmtId="0" fontId="6" fillId="0" borderId="7" xfId="0" applyFont="1" applyBorder="1" applyAlignment="1">
      <alignment horizontal="center"/>
    </xf>
    <xf numFmtId="49" fontId="4" fillId="0" borderId="7" xfId="0" applyNumberFormat="1" applyFont="1" applyBorder="1" applyAlignment="1">
      <alignment horizontal="center" vertical="center"/>
    </xf>
    <xf numFmtId="164" fontId="4" fillId="0" borderId="7" xfId="0" applyNumberFormat="1" applyFont="1" applyBorder="1" applyAlignment="1">
      <alignment horizontal="right" vertical="center"/>
    </xf>
    <xf numFmtId="2" fontId="6" fillId="0" borderId="7" xfId="0" applyNumberFormat="1" applyFont="1" applyBorder="1" applyAlignment="1">
      <alignment horizontal="center"/>
    </xf>
    <xf numFmtId="164" fontId="6" fillId="0" borderId="7" xfId="0" applyNumberFormat="1" applyFont="1" applyBorder="1" applyAlignment="1">
      <alignment horizontal="center"/>
    </xf>
    <xf numFmtId="164" fontId="6" fillId="0" borderId="7" xfId="0" applyNumberFormat="1" applyFont="1" applyBorder="1" applyAlignment="1">
      <alignment horizontal="right"/>
    </xf>
    <xf numFmtId="164" fontId="6" fillId="0" borderId="0" xfId="0" applyNumberFormat="1" applyFont="1" applyBorder="1" applyAlignment="1">
      <alignment horizontal="center"/>
    </xf>
    <xf numFmtId="164" fontId="0" fillId="0" borderId="0" xfId="0" applyNumberFormat="1" applyFont="1" applyBorder="1" applyAlignment="1">
      <alignment horizontal="right" vertical="center"/>
    </xf>
    <xf numFmtId="164" fontId="0" fillId="0" borderId="8" xfId="0" applyNumberFormat="1" applyFont="1" applyBorder="1" applyAlignment="1">
      <alignment horizontal="right" vertical="center"/>
    </xf>
    <xf numFmtId="165" fontId="6" fillId="0" borderId="0" xfId="0" applyNumberFormat="1" applyFont="1" applyBorder="1" applyAlignment="1">
      <alignment horizontal="center" vertical="center"/>
    </xf>
    <xf numFmtId="0" fontId="6" fillId="0" borderId="0" xfId="0" applyFont="1" applyBorder="1" applyAlignment="1">
      <alignment horizontal="center" vertical="center"/>
    </xf>
    <xf numFmtId="0" fontId="12" fillId="0" borderId="7" xfId="0" applyFont="1" applyBorder="1" applyAlignment="1">
      <alignment vertical="center"/>
    </xf>
    <xf numFmtId="9" fontId="12" fillId="0" borderId="7" xfId="0" applyNumberFormat="1" applyFont="1" applyBorder="1" applyAlignment="1">
      <alignment horizontal="center" vertical="center"/>
    </xf>
    <xf numFmtId="0" fontId="13" fillId="0" borderId="0" xfId="0" applyFont="1" applyBorder="1" applyAlignment="1">
      <alignment horizontal="right" vertical="center" wrapText="1"/>
    </xf>
    <xf numFmtId="164" fontId="12" fillId="0" borderId="7" xfId="0" applyNumberFormat="1" applyFont="1" applyBorder="1" applyAlignment="1">
      <alignment horizontal="right" vertical="center"/>
    </xf>
    <xf numFmtId="164" fontId="13" fillId="0" borderId="7" xfId="0" applyNumberFormat="1" applyFont="1" applyBorder="1" applyAlignment="1">
      <alignment horizontal="right" vertical="center"/>
    </xf>
    <xf numFmtId="164" fontId="0" fillId="0" borderId="0" xfId="0" applyNumberFormat="1" applyFont="1" applyBorder="1" applyAlignment="1">
      <alignment horizontal="right"/>
    </xf>
    <xf numFmtId="49" fontId="7" fillId="3" borderId="7" xfId="0" applyNumberFormat="1" applyFont="1" applyFill="1" applyBorder="1" applyAlignment="1">
      <alignment horizontal="left" vertical="top"/>
    </xf>
    <xf numFmtId="49" fontId="4" fillId="0" borderId="0" xfId="0" applyNumberFormat="1" applyFont="1" applyBorder="1" applyAlignment="1">
      <alignment horizontal="left"/>
    </xf>
    <xf numFmtId="49" fontId="13" fillId="4" borderId="7" xfId="0" applyNumberFormat="1" applyFont="1" applyFill="1" applyBorder="1" applyAlignment="1">
      <alignment horizontal="center"/>
    </xf>
    <xf numFmtId="164" fontId="0" fillId="0" borderId="2" xfId="0" applyNumberFormat="1" applyFont="1" applyBorder="1" applyAlignment="1">
      <alignment horizontal="right"/>
    </xf>
    <xf numFmtId="49" fontId="4" fillId="0" borderId="7" xfId="0" applyNumberFormat="1" applyFont="1" applyBorder="1" applyAlignment="1">
      <alignment horizontal="left"/>
    </xf>
    <xf numFmtId="0" fontId="1" fillId="0" borderId="7" xfId="0" applyFont="1" applyBorder="1" applyAlignment="1">
      <alignment horizontal="center"/>
    </xf>
    <xf numFmtId="164" fontId="1" fillId="0" borderId="7" xfId="0" applyNumberFormat="1" applyFont="1" applyBorder="1" applyAlignment="1">
      <alignment horizontal="center"/>
    </xf>
    <xf numFmtId="0" fontId="6" fillId="0" borderId="8" xfId="0" applyFont="1" applyBorder="1" applyAlignment="1">
      <alignment horizontal="center"/>
    </xf>
    <xf numFmtId="2" fontId="6" fillId="0" borderId="8" xfId="0" applyNumberFormat="1" applyFont="1" applyBorder="1" applyAlignment="1">
      <alignment horizontal="center"/>
    </xf>
    <xf numFmtId="164" fontId="6" fillId="0" borderId="8" xfId="0" applyNumberFormat="1" applyFont="1" applyBorder="1" applyAlignment="1">
      <alignment horizontal="center"/>
    </xf>
    <xf numFmtId="164" fontId="6" fillId="0" borderId="8" xfId="0" applyNumberFormat="1" applyFont="1" applyBorder="1" applyAlignment="1">
      <alignment horizontal="right"/>
    </xf>
    <xf numFmtId="0" fontId="4" fillId="0" borderId="7" xfId="0" applyNumberFormat="1" applyFont="1" applyBorder="1" applyAlignment="1">
      <alignment horizontal="left"/>
    </xf>
    <xf numFmtId="0" fontId="6" fillId="0" borderId="0" xfId="0" applyFont="1" applyBorder="1" applyAlignment="1">
      <alignment horizontal="center"/>
    </xf>
    <xf numFmtId="2" fontId="6" fillId="0" borderId="0" xfId="0" applyNumberFormat="1" applyFont="1" applyBorder="1" applyAlignment="1">
      <alignment horizontal="center"/>
    </xf>
    <xf numFmtId="164" fontId="1" fillId="0" borderId="7" xfId="0" applyNumberFormat="1" applyFont="1" applyBorder="1" applyAlignment="1">
      <alignment horizontal="right"/>
    </xf>
    <xf numFmtId="164" fontId="6" fillId="0" borderId="2" xfId="0" applyNumberFormat="1" applyFont="1" applyBorder="1" applyAlignment="1">
      <alignment horizontal="right"/>
    </xf>
    <xf numFmtId="49" fontId="4" fillId="0" borderId="7" xfId="0" applyNumberFormat="1" applyFont="1" applyBorder="1" applyAlignment="1">
      <alignment horizontal="justify"/>
    </xf>
    <xf numFmtId="0" fontId="1" fillId="0" borderId="7" xfId="0" applyFont="1" applyBorder="1" applyAlignment="1">
      <alignment horizontal="center" vertical="center"/>
    </xf>
    <xf numFmtId="0" fontId="1" fillId="0" borderId="2" xfId="0" applyFont="1" applyBorder="1" applyAlignment="1">
      <alignment horizontal="center"/>
    </xf>
    <xf numFmtId="0" fontId="1" fillId="0" borderId="2" xfId="0" applyFont="1" applyBorder="1" applyAlignment="1">
      <alignment horizontal="center" vertical="center"/>
    </xf>
    <xf numFmtId="164" fontId="1" fillId="0" borderId="2" xfId="0" applyNumberFormat="1" applyFont="1" applyBorder="1" applyAlignment="1">
      <alignment horizontal="center"/>
    </xf>
    <xf numFmtId="2" fontId="6"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2" fontId="6" fillId="0" borderId="8" xfId="0" applyNumberFormat="1" applyFont="1" applyBorder="1" applyAlignment="1">
      <alignment horizontal="center" vertical="center"/>
    </xf>
    <xf numFmtId="164" fontId="6" fillId="0" borderId="8" xfId="0" applyNumberFormat="1" applyFont="1" applyBorder="1" applyAlignment="1">
      <alignment horizontal="center" vertical="center"/>
    </xf>
    <xf numFmtId="49" fontId="4" fillId="0" borderId="8" xfId="0" applyNumberFormat="1" applyFont="1" applyBorder="1" applyAlignment="1">
      <alignment horizontal="left"/>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0"/>
  <sheetViews>
    <sheetView topLeftCell="A13" zoomScaleNormal="100" workbookViewId="0">
      <selection activeCell="V34" sqref="V34"/>
    </sheetView>
  </sheetViews>
  <sheetFormatPr defaultColWidth="9.140625" defaultRowHeight="11.25" x14ac:dyDescent="0.2"/>
  <cols>
    <col min="1" max="1" width="4.85546875" style="2" customWidth="1"/>
    <col min="2" max="2" width="4.85546875" style="5" customWidth="1"/>
    <col min="3" max="3" width="35.5703125" style="3" customWidth="1"/>
    <col min="4" max="12" width="4.85546875" style="2" customWidth="1"/>
    <col min="13" max="19" width="4.85546875" style="1" customWidth="1"/>
    <col min="20" max="16384" width="9.140625" style="1"/>
  </cols>
  <sheetData>
    <row r="1" spans="1:12" ht="17.25" x14ac:dyDescent="0.2">
      <c r="A1" s="107" t="s">
        <v>113</v>
      </c>
    </row>
    <row r="4" spans="1:12" x14ac:dyDescent="0.2">
      <c r="A4" s="207" t="s">
        <v>0</v>
      </c>
      <c r="B4" s="210" t="s">
        <v>1</v>
      </c>
      <c r="C4" s="211" t="s">
        <v>2</v>
      </c>
      <c r="D4" s="207" t="s">
        <v>3</v>
      </c>
      <c r="E4" s="207"/>
      <c r="F4" s="211" t="s">
        <v>4</v>
      </c>
      <c r="G4" s="211"/>
      <c r="H4" s="212" t="s">
        <v>5</v>
      </c>
      <c r="I4" s="213"/>
      <c r="J4" s="207" t="s">
        <v>6</v>
      </c>
      <c r="K4" s="207"/>
      <c r="L4" s="207"/>
    </row>
    <row r="5" spans="1:12" x14ac:dyDescent="0.2">
      <c r="A5" s="207"/>
      <c r="B5" s="210"/>
      <c r="C5" s="211"/>
      <c r="D5" s="207"/>
      <c r="E5" s="207"/>
      <c r="F5" s="211"/>
      <c r="G5" s="211"/>
      <c r="H5" s="214"/>
      <c r="I5" s="215"/>
      <c r="J5" s="207"/>
      <c r="K5" s="207"/>
      <c r="L5" s="207"/>
    </row>
    <row r="6" spans="1:12" x14ac:dyDescent="0.2">
      <c r="A6" s="47"/>
      <c r="B6" s="48"/>
      <c r="C6" s="49"/>
      <c r="D6" s="47"/>
      <c r="E6" s="47"/>
      <c r="F6" s="49"/>
      <c r="G6" s="49"/>
      <c r="H6" s="46"/>
      <c r="I6" s="46"/>
      <c r="J6" s="46"/>
      <c r="K6" s="46"/>
      <c r="L6" s="46"/>
    </row>
    <row r="7" spans="1:12" s="29" customFormat="1" ht="12.75" customHeight="1" x14ac:dyDescent="0.2">
      <c r="A7" s="208" t="s">
        <v>24</v>
      </c>
      <c r="B7" s="208"/>
      <c r="C7" s="208"/>
      <c r="D7" s="208"/>
      <c r="E7" s="208"/>
      <c r="F7" s="208"/>
      <c r="G7" s="208"/>
      <c r="H7" s="208"/>
      <c r="I7" s="208"/>
      <c r="J7" s="208"/>
      <c r="K7" s="208"/>
      <c r="L7" s="208"/>
    </row>
    <row r="8" spans="1:12" s="29" customFormat="1" ht="11.25" customHeight="1" x14ac:dyDescent="0.2">
      <c r="A8" s="209"/>
      <c r="B8" s="209"/>
      <c r="C8" s="209"/>
      <c r="D8" s="209"/>
      <c r="E8" s="209"/>
      <c r="F8" s="209"/>
      <c r="G8" s="209"/>
      <c r="H8" s="209"/>
      <c r="I8" s="209"/>
      <c r="J8" s="209"/>
      <c r="K8" s="209"/>
      <c r="L8" s="209"/>
    </row>
    <row r="9" spans="1:12" s="29" customFormat="1" ht="12.75" x14ac:dyDescent="0.2">
      <c r="A9" s="12"/>
      <c r="B9" s="30"/>
      <c r="C9" s="30"/>
      <c r="D9" s="31"/>
      <c r="E9" s="31"/>
      <c r="F9" s="31"/>
      <c r="G9" s="31"/>
      <c r="H9" s="31"/>
      <c r="I9" s="31"/>
      <c r="J9" s="31"/>
      <c r="K9" s="31"/>
      <c r="L9" s="31"/>
    </row>
    <row r="10" spans="1:12" s="13" customFormat="1" ht="12.75" customHeight="1" x14ac:dyDescent="0.2">
      <c r="A10" s="197" t="s">
        <v>25</v>
      </c>
      <c r="B10" s="197"/>
      <c r="C10" s="197"/>
      <c r="D10" s="197"/>
      <c r="E10" s="197"/>
      <c r="F10" s="197"/>
      <c r="G10" s="197"/>
      <c r="H10" s="197"/>
      <c r="I10" s="197"/>
      <c r="J10" s="197"/>
      <c r="K10" s="197"/>
      <c r="L10" s="197"/>
    </row>
    <row r="11" spans="1:12" s="29" customFormat="1" x14ac:dyDescent="0.2">
      <c r="A11" s="102"/>
      <c r="B11" s="28"/>
      <c r="C11" s="27"/>
      <c r="D11" s="13"/>
      <c r="E11" s="13"/>
      <c r="F11" s="39"/>
      <c r="G11" s="39"/>
      <c r="H11" s="14"/>
      <c r="I11" s="14"/>
      <c r="J11" s="14"/>
      <c r="K11" s="14"/>
      <c r="L11" s="14"/>
    </row>
    <row r="12" spans="1:12" s="29" customFormat="1" ht="42" customHeight="1" x14ac:dyDescent="0.2">
      <c r="A12" s="102">
        <v>1</v>
      </c>
      <c r="B12" s="217" t="s">
        <v>26</v>
      </c>
      <c r="C12" s="217"/>
      <c r="D12" s="100"/>
      <c r="E12" s="100"/>
      <c r="F12" s="39"/>
      <c r="G12" s="39"/>
      <c r="H12" s="14"/>
      <c r="I12" s="14"/>
      <c r="J12" s="14"/>
      <c r="K12" s="14"/>
      <c r="L12" s="14"/>
    </row>
    <row r="13" spans="1:12" s="29" customFormat="1" ht="12" customHeight="1" x14ac:dyDescent="0.2">
      <c r="A13" s="102"/>
      <c r="B13" s="100"/>
      <c r="C13" s="100"/>
      <c r="D13" s="100"/>
      <c r="E13" s="100"/>
      <c r="F13" s="39"/>
      <c r="G13" s="39"/>
      <c r="H13" s="14"/>
      <c r="I13" s="14"/>
      <c r="J13" s="14"/>
      <c r="K13" s="14"/>
      <c r="L13" s="14"/>
    </row>
    <row r="14" spans="1:12" s="29" customFormat="1" ht="78" customHeight="1" x14ac:dyDescent="0.2">
      <c r="A14" s="102">
        <v>2</v>
      </c>
      <c r="B14" s="217" t="s">
        <v>136</v>
      </c>
      <c r="C14" s="217"/>
      <c r="D14" s="119"/>
      <c r="E14" s="119"/>
      <c r="F14" s="39"/>
      <c r="G14" s="39"/>
      <c r="H14" s="14"/>
      <c r="I14" s="14"/>
      <c r="J14" s="14"/>
      <c r="K14" s="14"/>
      <c r="L14" s="14"/>
    </row>
    <row r="15" spans="1:12" s="29" customFormat="1" ht="12" customHeight="1" x14ac:dyDescent="0.2">
      <c r="A15" s="102"/>
      <c r="B15" s="119"/>
      <c r="C15" s="119"/>
      <c r="D15" s="119"/>
      <c r="E15" s="119"/>
      <c r="F15" s="39"/>
      <c r="G15" s="39"/>
      <c r="H15" s="14"/>
      <c r="I15" s="14"/>
      <c r="J15" s="14"/>
      <c r="K15" s="14"/>
      <c r="L15" s="14"/>
    </row>
    <row r="16" spans="1:12" s="29" customFormat="1" ht="79.5" customHeight="1" x14ac:dyDescent="0.2">
      <c r="A16" s="102">
        <v>3</v>
      </c>
      <c r="B16" s="217" t="s">
        <v>137</v>
      </c>
      <c r="C16" s="217"/>
      <c r="D16" s="119"/>
      <c r="E16" s="119"/>
      <c r="F16" s="39"/>
      <c r="G16" s="39"/>
      <c r="H16" s="14"/>
      <c r="I16" s="14"/>
      <c r="J16" s="14"/>
      <c r="K16" s="14"/>
      <c r="L16" s="14"/>
    </row>
    <row r="17" spans="1:12" s="29" customFormat="1" ht="12" customHeight="1" x14ac:dyDescent="0.2">
      <c r="A17" s="121"/>
      <c r="B17" s="119"/>
      <c r="C17" s="119"/>
      <c r="D17" s="119"/>
      <c r="E17" s="119"/>
      <c r="F17" s="39"/>
      <c r="G17" s="39"/>
      <c r="H17" s="14"/>
      <c r="I17" s="14"/>
      <c r="J17" s="14"/>
      <c r="K17" s="14"/>
      <c r="L17" s="14"/>
    </row>
    <row r="18" spans="1:12" s="29" customFormat="1" ht="79.5" customHeight="1" x14ac:dyDescent="0.2">
      <c r="A18" s="102">
        <v>4</v>
      </c>
      <c r="B18" s="217" t="s">
        <v>27</v>
      </c>
      <c r="C18" s="217"/>
      <c r="D18" s="119"/>
      <c r="E18" s="119"/>
      <c r="F18" s="42"/>
      <c r="G18" s="42"/>
      <c r="H18" s="43"/>
      <c r="I18" s="43"/>
      <c r="J18" s="14"/>
      <c r="K18" s="14"/>
      <c r="L18" s="14"/>
    </row>
    <row r="19" spans="1:12" s="29" customFormat="1" ht="12" customHeight="1" x14ac:dyDescent="0.2">
      <c r="A19" s="102"/>
      <c r="B19" s="100"/>
      <c r="C19" s="100"/>
      <c r="D19" s="100"/>
      <c r="E19" s="100"/>
      <c r="F19" s="38"/>
      <c r="G19" s="38"/>
      <c r="H19" s="38"/>
      <c r="I19" s="38"/>
      <c r="J19" s="14"/>
      <c r="K19" s="14"/>
      <c r="L19" s="14"/>
    </row>
    <row r="20" spans="1:12" s="29" customFormat="1" ht="91.5" customHeight="1" x14ac:dyDescent="0.2">
      <c r="A20" s="102">
        <v>5</v>
      </c>
      <c r="B20" s="217" t="s">
        <v>138</v>
      </c>
      <c r="C20" s="217"/>
      <c r="D20" s="119"/>
      <c r="E20" s="119"/>
      <c r="F20" s="42"/>
      <c r="G20" s="42"/>
      <c r="H20" s="43"/>
      <c r="I20" s="43"/>
      <c r="J20" s="14"/>
      <c r="K20" s="14"/>
      <c r="L20" s="14"/>
    </row>
    <row r="21" spans="1:12" s="29" customFormat="1" ht="12" customHeight="1" x14ac:dyDescent="0.2">
      <c r="A21" s="102"/>
      <c r="B21" s="100"/>
      <c r="C21" s="100"/>
      <c r="D21" s="100"/>
      <c r="E21" s="100"/>
      <c r="F21" s="13"/>
      <c r="G21" s="13"/>
      <c r="H21" s="39"/>
      <c r="I21" s="39"/>
      <c r="J21" s="14"/>
      <c r="K21" s="14"/>
      <c r="L21" s="14"/>
    </row>
    <row r="22" spans="1:12" s="29" customFormat="1" ht="92.25" customHeight="1" x14ac:dyDescent="0.2">
      <c r="A22" s="102">
        <v>6</v>
      </c>
      <c r="B22" s="194" t="s">
        <v>115</v>
      </c>
      <c r="C22" s="194"/>
      <c r="D22" s="122"/>
      <c r="E22" s="122"/>
      <c r="F22" s="39"/>
      <c r="G22" s="39"/>
      <c r="H22" s="14"/>
      <c r="I22" s="14"/>
      <c r="J22" s="14"/>
      <c r="K22" s="14"/>
      <c r="L22" s="14"/>
    </row>
    <row r="23" spans="1:12" s="29" customFormat="1" ht="11.25" customHeight="1" x14ac:dyDescent="0.2">
      <c r="A23" s="102"/>
      <c r="B23" s="122"/>
      <c r="C23" s="122"/>
      <c r="D23" s="122"/>
      <c r="E23" s="122"/>
      <c r="F23" s="39"/>
      <c r="G23" s="39"/>
      <c r="H23" s="14"/>
      <c r="I23" s="14"/>
      <c r="J23" s="14"/>
      <c r="K23" s="14"/>
      <c r="L23" s="14"/>
    </row>
    <row r="24" spans="1:12" s="29" customFormat="1" ht="89.25" customHeight="1" x14ac:dyDescent="0.2">
      <c r="A24" s="218">
        <v>8</v>
      </c>
      <c r="B24" s="194" t="s">
        <v>28</v>
      </c>
      <c r="C24" s="194"/>
      <c r="D24" s="122"/>
      <c r="E24" s="122"/>
      <c r="F24" s="39"/>
      <c r="G24" s="39"/>
      <c r="H24" s="14"/>
      <c r="I24" s="14"/>
      <c r="J24" s="14"/>
      <c r="K24" s="14"/>
      <c r="L24" s="14"/>
    </row>
    <row r="25" spans="1:12" s="29" customFormat="1" ht="12" customHeight="1" x14ac:dyDescent="0.2">
      <c r="A25" s="218"/>
      <c r="B25" s="122"/>
      <c r="C25" s="122"/>
      <c r="D25" s="122"/>
      <c r="E25" s="122"/>
      <c r="F25" s="38"/>
      <c r="G25" s="38"/>
      <c r="H25" s="38"/>
      <c r="I25" s="38"/>
      <c r="J25" s="14"/>
      <c r="K25" s="14"/>
      <c r="L25" s="14"/>
    </row>
    <row r="26" spans="1:12" s="29" customFormat="1" ht="39" customHeight="1" x14ac:dyDescent="0.2">
      <c r="A26" s="102">
        <v>9</v>
      </c>
      <c r="B26" s="194" t="s">
        <v>139</v>
      </c>
      <c r="C26" s="194"/>
      <c r="D26" s="122"/>
      <c r="E26" s="122"/>
      <c r="F26" s="38"/>
      <c r="G26" s="38"/>
      <c r="H26" s="38"/>
      <c r="I26" s="38"/>
      <c r="J26" s="14"/>
      <c r="K26" s="14"/>
      <c r="L26" s="14"/>
    </row>
    <row r="27" spans="1:12" s="29" customFormat="1" ht="12" customHeight="1" x14ac:dyDescent="0.2">
      <c r="A27" s="121"/>
      <c r="B27" s="122"/>
      <c r="C27" s="122"/>
      <c r="D27" s="122"/>
      <c r="E27" s="122"/>
      <c r="F27" s="39"/>
      <c r="G27" s="39"/>
      <c r="H27" s="14"/>
      <c r="I27" s="14"/>
      <c r="J27" s="14"/>
      <c r="K27" s="14"/>
      <c r="L27" s="14"/>
    </row>
    <row r="28" spans="1:12" s="29" customFormat="1" ht="66" customHeight="1" x14ac:dyDescent="0.2">
      <c r="A28" s="102">
        <v>10</v>
      </c>
      <c r="B28" s="194" t="s">
        <v>29</v>
      </c>
      <c r="C28" s="194"/>
      <c r="D28" s="122"/>
      <c r="E28" s="122"/>
      <c r="F28" s="39"/>
      <c r="G28" s="39"/>
      <c r="H28" s="14"/>
      <c r="I28" s="14"/>
      <c r="J28" s="14"/>
      <c r="K28" s="14"/>
      <c r="L28" s="14"/>
    </row>
    <row r="29" spans="1:12" s="29" customFormat="1" ht="12" customHeight="1" x14ac:dyDescent="0.2">
      <c r="A29" s="121"/>
      <c r="B29" s="122"/>
      <c r="C29" s="122"/>
      <c r="D29" s="122"/>
      <c r="E29" s="122"/>
      <c r="F29" s="39"/>
      <c r="G29" s="39"/>
      <c r="H29" s="14"/>
      <c r="I29" s="14"/>
      <c r="J29" s="14"/>
      <c r="K29" s="14"/>
      <c r="L29" s="14"/>
    </row>
    <row r="30" spans="1:12" s="29" customFormat="1" ht="117" customHeight="1" x14ac:dyDescent="0.2">
      <c r="A30" s="102">
        <v>11</v>
      </c>
      <c r="B30" s="194" t="s">
        <v>30</v>
      </c>
      <c r="C30" s="194"/>
      <c r="D30" s="122"/>
      <c r="E30" s="122"/>
      <c r="F30" s="39"/>
      <c r="G30" s="39"/>
      <c r="H30" s="14"/>
      <c r="I30" s="14"/>
      <c r="J30" s="14"/>
      <c r="K30" s="14"/>
      <c r="L30" s="14"/>
    </row>
    <row r="31" spans="1:12" s="29" customFormat="1" ht="12" customHeight="1" x14ac:dyDescent="0.2">
      <c r="A31" s="102"/>
      <c r="B31" s="123"/>
      <c r="C31" s="123"/>
      <c r="D31" s="122"/>
      <c r="E31" s="122"/>
      <c r="F31" s="39"/>
      <c r="G31" s="39"/>
      <c r="H31" s="14"/>
      <c r="I31" s="14"/>
      <c r="J31" s="14"/>
      <c r="K31" s="14"/>
      <c r="L31" s="14"/>
    </row>
    <row r="32" spans="1:12" s="29" customFormat="1" ht="79.5" customHeight="1" x14ac:dyDescent="0.2">
      <c r="A32" s="102">
        <v>12</v>
      </c>
      <c r="B32" s="216" t="s">
        <v>140</v>
      </c>
      <c r="C32" s="216"/>
      <c r="D32" s="125"/>
      <c r="E32" s="125"/>
      <c r="F32" s="39"/>
      <c r="G32" s="39"/>
      <c r="H32" s="14"/>
      <c r="I32" s="14"/>
      <c r="J32" s="14"/>
      <c r="K32" s="14"/>
      <c r="L32" s="14"/>
    </row>
    <row r="33" spans="1:12" s="29" customFormat="1" ht="12" customHeight="1" x14ac:dyDescent="0.2">
      <c r="A33" s="102"/>
      <c r="B33" s="124"/>
      <c r="C33" s="124"/>
      <c r="D33" s="124"/>
      <c r="E33" s="124"/>
      <c r="F33" s="39"/>
      <c r="G33" s="39"/>
      <c r="H33" s="14"/>
      <c r="I33" s="14"/>
      <c r="J33" s="14"/>
      <c r="K33" s="14"/>
      <c r="L33" s="14"/>
    </row>
    <row r="34" spans="1:12" s="29" customFormat="1" ht="131.25" customHeight="1" x14ac:dyDescent="0.2">
      <c r="A34" s="102">
        <v>13</v>
      </c>
      <c r="B34" s="194" t="s">
        <v>141</v>
      </c>
      <c r="C34" s="194"/>
      <c r="D34" s="122"/>
      <c r="E34" s="122"/>
      <c r="F34" s="39"/>
      <c r="G34" s="39"/>
      <c r="H34" s="14"/>
      <c r="I34" s="14"/>
      <c r="J34" s="14"/>
      <c r="K34" s="14"/>
      <c r="L34" s="14"/>
    </row>
    <row r="35" spans="1:12" s="29" customFormat="1" ht="12" customHeight="1" x14ac:dyDescent="0.2">
      <c r="A35" s="102"/>
      <c r="B35" s="17"/>
      <c r="C35" s="17"/>
      <c r="D35" s="17"/>
      <c r="E35" s="17"/>
      <c r="F35" s="39"/>
      <c r="G35" s="39"/>
      <c r="H35" s="14"/>
      <c r="I35" s="14"/>
      <c r="J35" s="14"/>
      <c r="K35" s="14"/>
      <c r="L35" s="14"/>
    </row>
    <row r="36" spans="1:12" s="29" customFormat="1" ht="79.5" customHeight="1" x14ac:dyDescent="0.2">
      <c r="A36" s="102">
        <v>14</v>
      </c>
      <c r="B36" s="194" t="s">
        <v>31</v>
      </c>
      <c r="C36" s="194"/>
      <c r="D36" s="122"/>
      <c r="E36" s="122"/>
      <c r="F36" s="39"/>
      <c r="G36" s="39"/>
      <c r="H36" s="14"/>
      <c r="I36" s="14"/>
      <c r="J36" s="14"/>
      <c r="K36" s="14"/>
      <c r="L36" s="14"/>
    </row>
    <row r="37" spans="1:12" s="29" customFormat="1" ht="12" customHeight="1" x14ac:dyDescent="0.2">
      <c r="A37" s="102"/>
      <c r="B37" s="17"/>
      <c r="C37" s="17"/>
      <c r="D37" s="17"/>
      <c r="E37" s="17"/>
      <c r="F37" s="39"/>
      <c r="G37" s="39"/>
      <c r="H37" s="14"/>
      <c r="I37" s="14"/>
      <c r="J37" s="14"/>
      <c r="K37" s="14"/>
      <c r="L37" s="14"/>
    </row>
    <row r="38" spans="1:12" s="29" customFormat="1" ht="42" customHeight="1" x14ac:dyDescent="0.2">
      <c r="A38" s="102">
        <v>15</v>
      </c>
      <c r="B38" s="194" t="s">
        <v>32</v>
      </c>
      <c r="C38" s="194"/>
      <c r="D38" s="122"/>
      <c r="E38" s="122"/>
      <c r="F38" s="39"/>
      <c r="G38" s="39"/>
      <c r="H38" s="14"/>
      <c r="I38" s="14"/>
      <c r="J38" s="14"/>
      <c r="K38" s="14"/>
      <c r="L38" s="14"/>
    </row>
    <row r="39" spans="1:12" s="29" customFormat="1" x14ac:dyDescent="0.2">
      <c r="A39" s="102"/>
      <c r="B39" s="28"/>
      <c r="C39" s="27"/>
      <c r="D39" s="13"/>
      <c r="E39" s="13"/>
      <c r="F39" s="39"/>
      <c r="G39" s="39"/>
      <c r="H39" s="14"/>
      <c r="I39" s="14"/>
      <c r="J39" s="14"/>
      <c r="K39" s="14"/>
      <c r="L39" s="14"/>
    </row>
    <row r="40" spans="1:12" s="29" customFormat="1" x14ac:dyDescent="0.2">
      <c r="A40" s="102"/>
      <c r="B40" s="28"/>
      <c r="C40" s="27"/>
      <c r="D40" s="13"/>
      <c r="E40" s="13"/>
      <c r="F40" s="39"/>
      <c r="G40" s="39"/>
      <c r="H40" s="14"/>
      <c r="I40" s="14"/>
      <c r="J40" s="14"/>
      <c r="K40" s="14"/>
      <c r="L40" s="14"/>
    </row>
    <row r="41" spans="1:12" s="29" customFormat="1" ht="12.75" x14ac:dyDescent="0.2">
      <c r="A41" s="103"/>
      <c r="B41" s="7"/>
      <c r="C41" s="8"/>
      <c r="D41" s="30"/>
      <c r="E41" s="30"/>
      <c r="F41" s="30"/>
      <c r="G41" s="30"/>
      <c r="H41" s="30"/>
      <c r="I41" s="30"/>
      <c r="J41" s="40"/>
      <c r="K41" s="40"/>
      <c r="L41" s="40"/>
    </row>
    <row r="42" spans="1:12" s="29" customFormat="1" ht="12.75" x14ac:dyDescent="0.2">
      <c r="A42" s="12"/>
      <c r="B42" s="41"/>
      <c r="C42" s="41"/>
      <c r="D42" s="13"/>
      <c r="E42" s="13"/>
      <c r="F42" s="38"/>
      <c r="G42" s="38"/>
      <c r="H42" s="38"/>
      <c r="I42" s="38"/>
      <c r="J42" s="14"/>
      <c r="K42" s="14"/>
      <c r="L42" s="14"/>
    </row>
    <row r="43" spans="1:12" s="29" customFormat="1" x14ac:dyDescent="0.2">
      <c r="A43" s="102"/>
      <c r="B43" s="28"/>
      <c r="C43" s="27"/>
      <c r="D43" s="13"/>
      <c r="E43" s="13"/>
      <c r="F43" s="39"/>
      <c r="G43" s="39"/>
      <c r="H43" s="14"/>
      <c r="I43" s="14"/>
      <c r="J43" s="14"/>
      <c r="K43" s="14"/>
      <c r="L43" s="14"/>
    </row>
    <row r="44" spans="1:12" s="29" customFormat="1" x14ac:dyDescent="0.2">
      <c r="A44" s="102"/>
      <c r="B44" s="28"/>
      <c r="C44" s="27"/>
      <c r="D44" s="13"/>
      <c r="E44" s="13"/>
      <c r="F44" s="39"/>
      <c r="G44" s="39"/>
      <c r="H44" s="14"/>
      <c r="I44" s="14"/>
      <c r="J44" s="14"/>
      <c r="K44" s="14"/>
      <c r="L44" s="14"/>
    </row>
    <row r="45" spans="1:12" s="29" customFormat="1" x14ac:dyDescent="0.2">
      <c r="A45" s="102"/>
      <c r="B45" s="28"/>
      <c r="C45" s="27"/>
      <c r="D45" s="13"/>
      <c r="E45" s="13"/>
      <c r="F45" s="39"/>
      <c r="G45" s="39"/>
      <c r="H45" s="14"/>
      <c r="I45" s="14"/>
      <c r="J45" s="14"/>
      <c r="K45" s="14"/>
      <c r="L45" s="14"/>
    </row>
    <row r="46" spans="1:12" s="29" customFormat="1" x14ac:dyDescent="0.2">
      <c r="A46" s="102"/>
      <c r="B46" s="28"/>
      <c r="C46" s="27"/>
      <c r="D46" s="13"/>
      <c r="E46" s="13"/>
      <c r="F46" s="39"/>
      <c r="G46" s="39"/>
      <c r="H46" s="14"/>
      <c r="I46" s="14"/>
      <c r="J46" s="14"/>
      <c r="K46" s="14"/>
      <c r="L46" s="14"/>
    </row>
    <row r="47" spans="1:12" s="29" customFormat="1" x14ac:dyDescent="0.2">
      <c r="A47" s="102"/>
      <c r="B47" s="28"/>
      <c r="C47" s="27"/>
      <c r="D47" s="13"/>
      <c r="E47" s="13"/>
      <c r="F47" s="13"/>
      <c r="G47" s="13"/>
      <c r="H47" s="14"/>
      <c r="I47" s="14"/>
      <c r="J47" s="14"/>
      <c r="K47" s="14"/>
      <c r="L47" s="14"/>
    </row>
    <row r="48" spans="1:12" s="29" customFormat="1" x14ac:dyDescent="0.2">
      <c r="A48" s="102"/>
      <c r="B48" s="28"/>
      <c r="C48" s="27"/>
      <c r="D48" s="13"/>
      <c r="E48" s="13"/>
      <c r="F48" s="39"/>
      <c r="G48" s="39"/>
      <c r="H48" s="14"/>
      <c r="I48" s="14"/>
      <c r="J48" s="14"/>
      <c r="K48" s="14"/>
      <c r="L48" s="14"/>
    </row>
    <row r="49" spans="1:12" s="29" customFormat="1" ht="12.75" x14ac:dyDescent="0.2">
      <c r="A49" s="103"/>
      <c r="B49" s="7"/>
      <c r="C49" s="8"/>
      <c r="D49" s="30"/>
      <c r="E49" s="30"/>
      <c r="F49" s="30"/>
      <c r="G49" s="30"/>
      <c r="H49" s="30"/>
      <c r="I49" s="30"/>
      <c r="J49" s="40"/>
      <c r="K49" s="40"/>
      <c r="L49" s="40"/>
    </row>
    <row r="50" spans="1:12" s="29" customFormat="1" ht="12.75" x14ac:dyDescent="0.2">
      <c r="A50" s="12"/>
      <c r="B50" s="41"/>
      <c r="C50" s="41"/>
      <c r="D50" s="13"/>
      <c r="E50" s="13"/>
      <c r="F50" s="13"/>
      <c r="G50" s="13"/>
      <c r="H50" s="13"/>
      <c r="I50" s="13"/>
      <c r="J50" s="14"/>
      <c r="K50" s="14"/>
      <c r="L50" s="14"/>
    </row>
    <row r="51" spans="1:12" s="29" customFormat="1" x14ac:dyDescent="0.2">
      <c r="A51" s="102"/>
      <c r="B51" s="28"/>
      <c r="C51" s="27"/>
      <c r="D51" s="13"/>
      <c r="E51" s="13"/>
      <c r="F51" s="39"/>
      <c r="G51" s="39"/>
      <c r="H51" s="14"/>
      <c r="I51" s="14"/>
      <c r="J51" s="14"/>
      <c r="K51" s="14"/>
      <c r="L51" s="14"/>
    </row>
    <row r="52" spans="1:12" s="29" customFormat="1" x14ac:dyDescent="0.2">
      <c r="A52" s="102"/>
      <c r="B52" s="33"/>
      <c r="C52" s="27"/>
      <c r="D52" s="13"/>
      <c r="E52" s="13"/>
      <c r="F52" s="39"/>
      <c r="G52" s="39"/>
      <c r="H52" s="14"/>
      <c r="I52" s="14"/>
      <c r="J52" s="14"/>
      <c r="K52" s="14"/>
      <c r="L52" s="14"/>
    </row>
    <row r="53" spans="1:12" s="29" customFormat="1" x14ac:dyDescent="0.2">
      <c r="A53" s="102"/>
      <c r="B53" s="28"/>
      <c r="C53" s="27"/>
      <c r="D53" s="13"/>
      <c r="E53" s="13"/>
      <c r="F53" s="39"/>
      <c r="G53" s="39"/>
      <c r="H53" s="14"/>
      <c r="I53" s="14"/>
      <c r="J53" s="14"/>
      <c r="K53" s="14"/>
      <c r="L53" s="14"/>
    </row>
    <row r="54" spans="1:12" s="29" customFormat="1" x14ac:dyDescent="0.2">
      <c r="A54" s="102"/>
      <c r="B54" s="28"/>
      <c r="C54" s="27"/>
      <c r="D54" s="13"/>
      <c r="E54" s="13"/>
      <c r="F54" s="39"/>
      <c r="G54" s="39"/>
      <c r="H54" s="14"/>
      <c r="I54" s="14"/>
      <c r="J54" s="14"/>
      <c r="K54" s="14"/>
      <c r="L54" s="14"/>
    </row>
    <row r="55" spans="1:12" s="29" customFormat="1" ht="12.75" x14ac:dyDescent="0.2">
      <c r="A55" s="103"/>
      <c r="B55" s="7"/>
      <c r="C55" s="8"/>
      <c r="D55" s="30"/>
      <c r="E55" s="30"/>
      <c r="F55" s="30"/>
      <c r="G55" s="30"/>
      <c r="H55" s="30"/>
      <c r="I55" s="30"/>
      <c r="J55" s="40"/>
      <c r="K55" s="40"/>
      <c r="L55" s="40"/>
    </row>
    <row r="56" spans="1:12" s="29" customFormat="1" ht="12.75" x14ac:dyDescent="0.2">
      <c r="A56" s="12"/>
      <c r="B56" s="44"/>
      <c r="C56" s="44"/>
      <c r="D56" s="13"/>
      <c r="E56" s="13"/>
      <c r="F56" s="13"/>
      <c r="G56" s="13"/>
      <c r="H56" s="13"/>
      <c r="I56" s="13"/>
      <c r="J56" s="14"/>
      <c r="K56" s="14"/>
      <c r="L56" s="14"/>
    </row>
    <row r="57" spans="1:12" s="29" customFormat="1" x14ac:dyDescent="0.2">
      <c r="A57" s="102"/>
      <c r="B57" s="34"/>
      <c r="C57" s="27"/>
      <c r="D57" s="13"/>
      <c r="E57" s="13"/>
      <c r="F57" s="39"/>
      <c r="G57" s="39"/>
      <c r="H57" s="14"/>
      <c r="I57" s="14"/>
      <c r="J57" s="14"/>
      <c r="K57" s="14"/>
      <c r="L57" s="14"/>
    </row>
    <row r="58" spans="1:12" s="29" customFormat="1" x14ac:dyDescent="0.2">
      <c r="A58" s="102"/>
      <c r="B58" s="34"/>
      <c r="C58" s="27"/>
      <c r="D58" s="13"/>
      <c r="E58" s="13"/>
      <c r="F58" s="39"/>
      <c r="G58" s="39"/>
      <c r="H58" s="14"/>
      <c r="I58" s="14"/>
      <c r="J58" s="14"/>
      <c r="K58" s="14"/>
      <c r="L58" s="14"/>
    </row>
    <row r="59" spans="1:12" s="29" customFormat="1" ht="12.75" x14ac:dyDescent="0.2">
      <c r="A59" s="103"/>
      <c r="B59" s="7"/>
      <c r="C59" s="8"/>
      <c r="D59" s="30"/>
      <c r="E59" s="30"/>
      <c r="F59" s="30"/>
      <c r="G59" s="30"/>
      <c r="H59" s="30"/>
      <c r="I59" s="30"/>
      <c r="J59" s="40"/>
      <c r="K59" s="40"/>
      <c r="L59" s="40"/>
    </row>
    <row r="60" spans="1:12" s="29" customFormat="1" ht="12.75" x14ac:dyDescent="0.2">
      <c r="A60" s="12"/>
      <c r="B60" s="41"/>
      <c r="C60" s="41"/>
      <c r="D60" s="13"/>
      <c r="E60" s="13"/>
      <c r="F60" s="13"/>
      <c r="G60" s="13"/>
      <c r="H60" s="13"/>
      <c r="I60" s="13"/>
      <c r="J60" s="14"/>
      <c r="K60" s="14"/>
      <c r="L60" s="14"/>
    </row>
    <row r="61" spans="1:12" s="29" customFormat="1" x14ac:dyDescent="0.2">
      <c r="A61" s="102"/>
      <c r="B61" s="28"/>
      <c r="C61" s="27"/>
      <c r="D61" s="13"/>
      <c r="E61" s="13"/>
      <c r="F61" s="39"/>
      <c r="G61" s="39"/>
      <c r="H61" s="14"/>
      <c r="I61" s="14"/>
      <c r="J61" s="14"/>
      <c r="K61" s="14"/>
      <c r="L61" s="14"/>
    </row>
    <row r="62" spans="1:12" s="29" customFormat="1" x14ac:dyDescent="0.2">
      <c r="A62" s="102"/>
      <c r="B62" s="28"/>
      <c r="C62" s="27"/>
      <c r="D62" s="13"/>
      <c r="E62" s="13"/>
      <c r="F62" s="39"/>
      <c r="G62" s="39"/>
      <c r="H62" s="14"/>
      <c r="I62" s="14"/>
      <c r="J62" s="14"/>
      <c r="K62" s="14"/>
      <c r="L62" s="14"/>
    </row>
    <row r="63" spans="1:12" s="29" customFormat="1" x14ac:dyDescent="0.2">
      <c r="A63" s="102"/>
      <c r="B63" s="28"/>
      <c r="C63" s="27"/>
      <c r="D63" s="13"/>
      <c r="E63" s="13"/>
      <c r="F63" s="39"/>
      <c r="G63" s="39"/>
      <c r="H63" s="14"/>
      <c r="I63" s="14"/>
      <c r="J63" s="14"/>
      <c r="K63" s="14"/>
      <c r="L63" s="14"/>
    </row>
    <row r="64" spans="1:12" s="29" customFormat="1" ht="12.75" x14ac:dyDescent="0.2">
      <c r="A64" s="103"/>
      <c r="B64" s="7"/>
      <c r="C64" s="8"/>
      <c r="D64" s="30"/>
      <c r="E64" s="30"/>
      <c r="F64" s="30"/>
      <c r="G64" s="30"/>
      <c r="H64" s="30"/>
      <c r="I64" s="30"/>
      <c r="J64" s="40"/>
      <c r="K64" s="40"/>
      <c r="L64" s="40"/>
    </row>
    <row r="65" spans="1:12" s="29" customFormat="1" ht="12.75" x14ac:dyDescent="0.2">
      <c r="A65" s="197" t="s">
        <v>33</v>
      </c>
      <c r="B65" s="197"/>
      <c r="C65" s="197"/>
      <c r="D65" s="197"/>
      <c r="E65" s="197"/>
      <c r="F65" s="13"/>
      <c r="G65" s="13"/>
      <c r="H65" s="13"/>
      <c r="I65" s="13"/>
      <c r="J65" s="14"/>
      <c r="K65" s="14"/>
      <c r="L65" s="14"/>
    </row>
    <row r="66" spans="1:12" s="29" customFormat="1" x14ac:dyDescent="0.2">
      <c r="A66" s="102"/>
      <c r="B66" s="28"/>
      <c r="C66" s="27"/>
      <c r="D66" s="13"/>
      <c r="E66" s="13"/>
      <c r="F66" s="13"/>
      <c r="G66" s="13"/>
      <c r="H66" s="13"/>
      <c r="I66" s="13"/>
      <c r="J66" s="14"/>
      <c r="K66" s="14"/>
      <c r="L66" s="14"/>
    </row>
    <row r="67" spans="1:12" s="35" customFormat="1" ht="12.75" x14ac:dyDescent="0.2">
      <c r="A67" s="198">
        <v>1</v>
      </c>
      <c r="B67" s="199" t="s">
        <v>34</v>
      </c>
      <c r="C67" s="199"/>
      <c r="D67" s="199"/>
      <c r="E67" s="199"/>
      <c r="F67" s="18"/>
      <c r="G67" s="18"/>
      <c r="H67" s="18"/>
      <c r="I67" s="18"/>
      <c r="J67" s="19"/>
      <c r="K67" s="19"/>
      <c r="L67" s="19"/>
    </row>
    <row r="68" spans="1:12" s="35" customFormat="1" ht="12.75" x14ac:dyDescent="0.2">
      <c r="A68" s="198"/>
      <c r="B68" s="199"/>
      <c r="C68" s="199"/>
      <c r="D68" s="199"/>
      <c r="E68" s="199"/>
      <c r="F68" s="18"/>
      <c r="G68" s="18"/>
      <c r="H68" s="18"/>
      <c r="I68" s="18"/>
      <c r="J68" s="19"/>
      <c r="K68" s="19"/>
      <c r="L68" s="19"/>
    </row>
    <row r="69" spans="1:12" s="35" customFormat="1" ht="12.75" x14ac:dyDescent="0.2">
      <c r="A69" s="198"/>
      <c r="B69" s="199"/>
      <c r="C69" s="199"/>
      <c r="D69" s="199"/>
      <c r="E69" s="199"/>
      <c r="F69" s="18"/>
      <c r="G69" s="19"/>
      <c r="H69" s="19"/>
      <c r="I69" s="19"/>
      <c r="J69" s="19"/>
      <c r="K69" s="19"/>
      <c r="L69" s="19"/>
    </row>
    <row r="70" spans="1:12" s="35" customFormat="1" ht="43.5" customHeight="1" x14ac:dyDescent="0.2">
      <c r="A70" s="198"/>
      <c r="B70" s="199"/>
      <c r="C70" s="199"/>
      <c r="D70" s="199"/>
      <c r="E70" s="199"/>
      <c r="F70" s="18"/>
      <c r="G70" s="19"/>
      <c r="H70" s="19"/>
      <c r="I70" s="19"/>
      <c r="J70" s="19"/>
      <c r="K70" s="19"/>
      <c r="L70" s="19"/>
    </row>
    <row r="71" spans="1:12" s="35" customFormat="1" ht="39.75" customHeight="1" x14ac:dyDescent="0.2">
      <c r="A71" s="101">
        <v>2</v>
      </c>
      <c r="B71" s="195" t="s">
        <v>35</v>
      </c>
      <c r="C71" s="195"/>
      <c r="D71" s="195"/>
      <c r="E71" s="195"/>
      <c r="F71" s="18"/>
      <c r="G71" s="19"/>
      <c r="H71" s="19"/>
      <c r="I71" s="19"/>
      <c r="J71" s="19"/>
      <c r="K71" s="19"/>
      <c r="L71" s="19"/>
    </row>
    <row r="72" spans="1:12" s="35" customFormat="1" ht="27" customHeight="1" x14ac:dyDescent="0.2">
      <c r="A72" s="101">
        <v>3</v>
      </c>
      <c r="B72" s="195" t="s">
        <v>36</v>
      </c>
      <c r="C72" s="195"/>
      <c r="D72" s="195"/>
      <c r="E72" s="195"/>
      <c r="F72" s="106"/>
      <c r="G72" s="19"/>
      <c r="H72" s="19"/>
      <c r="I72" s="19"/>
      <c r="J72" s="19"/>
      <c r="K72" s="106"/>
      <c r="L72" s="106"/>
    </row>
    <row r="73" spans="1:12" s="35" customFormat="1" ht="141.75" customHeight="1" x14ac:dyDescent="0.2">
      <c r="A73" s="32"/>
      <c r="B73" s="195" t="s">
        <v>37</v>
      </c>
      <c r="C73" s="196"/>
      <c r="D73" s="196"/>
      <c r="E73" s="196"/>
      <c r="F73" s="106"/>
      <c r="G73" s="19"/>
      <c r="H73" s="19"/>
      <c r="I73" s="19"/>
      <c r="J73" s="19"/>
      <c r="K73" s="106"/>
      <c r="L73" s="106"/>
    </row>
    <row r="74" spans="1:12" s="35" customFormat="1" ht="65.25" customHeight="1" x14ac:dyDescent="0.2">
      <c r="A74" s="106"/>
      <c r="B74" s="195" t="s">
        <v>38</v>
      </c>
      <c r="C74" s="196"/>
      <c r="D74" s="196"/>
      <c r="E74" s="196"/>
      <c r="F74" s="106"/>
      <c r="G74" s="19"/>
      <c r="H74" s="19"/>
      <c r="I74" s="19"/>
      <c r="J74" s="19"/>
      <c r="K74" s="106"/>
      <c r="L74" s="106"/>
    </row>
    <row r="75" spans="1:12" s="35" customFormat="1" ht="110.25" customHeight="1" x14ac:dyDescent="0.2">
      <c r="A75" s="106"/>
      <c r="B75" s="201" t="s">
        <v>39</v>
      </c>
      <c r="C75" s="202"/>
      <c r="D75" s="202"/>
      <c r="E75" s="202"/>
      <c r="F75" s="106"/>
      <c r="G75" s="45"/>
      <c r="H75" s="45"/>
      <c r="I75" s="45"/>
      <c r="J75" s="45"/>
      <c r="K75" s="106"/>
      <c r="L75" s="106"/>
    </row>
    <row r="76" spans="1:12" s="35" customFormat="1" ht="96.75" customHeight="1" x14ac:dyDescent="0.2">
      <c r="A76" s="106"/>
      <c r="B76" s="201" t="s">
        <v>40</v>
      </c>
      <c r="C76" s="202"/>
      <c r="D76" s="202"/>
      <c r="E76" s="202"/>
      <c r="F76" s="36"/>
      <c r="G76" s="45"/>
      <c r="H76" s="45"/>
      <c r="I76" s="45"/>
      <c r="J76" s="45"/>
      <c r="K76" s="106"/>
      <c r="L76" s="106"/>
    </row>
    <row r="77" spans="1:12" s="35" customFormat="1" ht="196.5" customHeight="1" x14ac:dyDescent="0.2">
      <c r="A77" s="106"/>
      <c r="B77" s="203" t="s">
        <v>41</v>
      </c>
      <c r="C77" s="204"/>
      <c r="D77" s="204"/>
      <c r="E77" s="204"/>
      <c r="F77" s="36"/>
      <c r="G77" s="45"/>
      <c r="H77" s="45"/>
      <c r="I77" s="45"/>
      <c r="J77" s="45"/>
      <c r="K77" s="106"/>
      <c r="L77" s="106"/>
    </row>
    <row r="78" spans="1:12" s="35" customFormat="1" ht="214.5" customHeight="1" x14ac:dyDescent="0.2">
      <c r="A78" s="106"/>
      <c r="B78" s="205" t="s">
        <v>42</v>
      </c>
      <c r="C78" s="206"/>
      <c r="D78" s="206"/>
      <c r="E78" s="206"/>
      <c r="F78" s="30"/>
      <c r="G78" s="40"/>
      <c r="H78" s="40"/>
      <c r="I78" s="40"/>
      <c r="J78" s="40"/>
      <c r="K78" s="37"/>
      <c r="L78" s="37"/>
    </row>
    <row r="79" spans="1:12" s="20" customFormat="1" ht="24" customHeight="1" x14ac:dyDescent="0.2">
      <c r="A79" s="200" t="s">
        <v>43</v>
      </c>
      <c r="B79" s="200"/>
      <c r="C79" s="200"/>
      <c r="D79" s="200"/>
      <c r="E79" s="200"/>
      <c r="F79" s="21"/>
      <c r="G79" s="21"/>
      <c r="H79" s="21"/>
      <c r="I79" s="21"/>
      <c r="J79" s="21"/>
      <c r="K79" s="21"/>
      <c r="L79" s="21"/>
    </row>
    <row r="80" spans="1:12" s="20" customFormat="1" ht="12.75" x14ac:dyDescent="0.2">
      <c r="A80" s="21"/>
      <c r="B80" s="22"/>
      <c r="C80" s="23"/>
      <c r="D80" s="21"/>
      <c r="E80" s="21"/>
      <c r="F80" s="21"/>
      <c r="G80" s="21"/>
      <c r="H80" s="21"/>
      <c r="I80" s="21"/>
      <c r="J80" s="21"/>
      <c r="K80" s="21"/>
      <c r="L80" s="21"/>
    </row>
    <row r="81" spans="1:12" s="20" customFormat="1" ht="12.75" x14ac:dyDescent="0.2">
      <c r="A81" s="21"/>
      <c r="B81" s="22"/>
      <c r="C81" s="23"/>
      <c r="D81" s="21"/>
      <c r="E81" s="21"/>
      <c r="F81" s="21"/>
      <c r="G81" s="21"/>
      <c r="H81" s="21"/>
      <c r="I81" s="21"/>
      <c r="J81" s="21"/>
      <c r="K81" s="21"/>
      <c r="L81" s="21"/>
    </row>
    <row r="82" spans="1:12" s="20" customFormat="1" ht="12.75" x14ac:dyDescent="0.2">
      <c r="A82" s="21"/>
      <c r="B82" s="22"/>
      <c r="C82" s="23"/>
      <c r="D82" s="21"/>
      <c r="E82" s="21"/>
      <c r="F82" s="21"/>
      <c r="G82" s="21"/>
      <c r="H82" s="21"/>
      <c r="I82" s="21"/>
      <c r="J82" s="21"/>
      <c r="K82" s="21"/>
      <c r="L82" s="21"/>
    </row>
    <row r="83" spans="1:12" s="20" customFormat="1" ht="12.75" x14ac:dyDescent="0.2">
      <c r="A83" s="21"/>
      <c r="B83" s="22"/>
      <c r="C83" s="23"/>
      <c r="D83" s="21"/>
      <c r="E83" s="21"/>
      <c r="F83" s="21"/>
      <c r="G83" s="21"/>
      <c r="H83" s="21"/>
      <c r="I83" s="21"/>
      <c r="J83" s="21"/>
      <c r="K83" s="21"/>
      <c r="L83" s="21"/>
    </row>
    <row r="84" spans="1:12" s="20" customFormat="1" ht="12.75" x14ac:dyDescent="0.2">
      <c r="A84" s="21"/>
      <c r="B84" s="22"/>
      <c r="C84" s="23"/>
      <c r="D84" s="21"/>
      <c r="E84" s="21"/>
      <c r="F84" s="21"/>
      <c r="G84" s="21"/>
      <c r="H84" s="21"/>
      <c r="I84" s="21"/>
      <c r="J84" s="21"/>
      <c r="K84" s="21"/>
      <c r="L84" s="21"/>
    </row>
    <row r="85" spans="1:12" s="20" customFormat="1" ht="12.75" x14ac:dyDescent="0.2">
      <c r="A85" s="21"/>
      <c r="B85" s="22"/>
      <c r="C85" s="23"/>
      <c r="D85" s="21"/>
      <c r="E85" s="21"/>
      <c r="F85" s="21"/>
      <c r="G85" s="21"/>
      <c r="H85" s="21"/>
      <c r="I85" s="21"/>
      <c r="J85" s="21"/>
      <c r="K85" s="21"/>
      <c r="L85" s="21"/>
    </row>
    <row r="86" spans="1:12" s="20" customFormat="1" ht="12.75" x14ac:dyDescent="0.2">
      <c r="A86" s="21"/>
      <c r="B86" s="22"/>
      <c r="C86" s="23"/>
      <c r="D86" s="21"/>
      <c r="E86" s="21"/>
      <c r="F86" s="21"/>
      <c r="G86" s="21"/>
      <c r="H86" s="21"/>
      <c r="I86" s="21"/>
      <c r="J86" s="21"/>
      <c r="K86" s="21"/>
      <c r="L86" s="21"/>
    </row>
    <row r="87" spans="1:12" s="20" customFormat="1" ht="12.75" x14ac:dyDescent="0.2">
      <c r="A87" s="21"/>
      <c r="B87" s="22"/>
      <c r="C87" s="23"/>
      <c r="D87" s="21"/>
      <c r="E87" s="21"/>
      <c r="F87" s="21"/>
      <c r="G87" s="21"/>
      <c r="H87" s="21"/>
      <c r="I87" s="21"/>
      <c r="J87" s="21"/>
      <c r="K87" s="21"/>
      <c r="L87" s="21"/>
    </row>
    <row r="88" spans="1:12" s="20" customFormat="1" ht="12.75" x14ac:dyDescent="0.2">
      <c r="A88" s="21"/>
      <c r="B88" s="22"/>
      <c r="C88" s="23"/>
      <c r="D88" s="21"/>
      <c r="E88" s="21"/>
      <c r="F88" s="21"/>
      <c r="G88" s="21"/>
      <c r="H88" s="21"/>
      <c r="I88" s="21"/>
      <c r="J88" s="21"/>
      <c r="K88" s="21"/>
      <c r="L88" s="21"/>
    </row>
    <row r="89" spans="1:12" s="20" customFormat="1" ht="12.75" x14ac:dyDescent="0.2">
      <c r="A89" s="21"/>
      <c r="B89" s="22"/>
      <c r="C89" s="23"/>
      <c r="D89" s="21"/>
      <c r="E89" s="21"/>
      <c r="F89" s="21"/>
      <c r="G89" s="21"/>
      <c r="H89" s="21"/>
      <c r="I89" s="21"/>
      <c r="J89" s="21"/>
      <c r="K89" s="21"/>
      <c r="L89" s="21"/>
    </row>
    <row r="90" spans="1:12" s="20" customFormat="1" ht="12.75" x14ac:dyDescent="0.2">
      <c r="A90" s="21"/>
      <c r="B90" s="22"/>
      <c r="C90" s="23"/>
      <c r="D90" s="21"/>
      <c r="E90" s="21"/>
      <c r="F90" s="21"/>
      <c r="G90" s="21"/>
      <c r="H90" s="21"/>
      <c r="I90" s="21"/>
      <c r="J90" s="21"/>
      <c r="K90" s="21"/>
      <c r="L90" s="21"/>
    </row>
  </sheetData>
  <mergeCells count="36">
    <mergeCell ref="B26:C26"/>
    <mergeCell ref="B20:C20"/>
    <mergeCell ref="B22:C22"/>
    <mergeCell ref="B24:C24"/>
    <mergeCell ref="A24:A25"/>
    <mergeCell ref="A10:L10"/>
    <mergeCell ref="B18:C18"/>
    <mergeCell ref="B12:C12"/>
    <mergeCell ref="B14:C14"/>
    <mergeCell ref="B16:C16"/>
    <mergeCell ref="J4:L5"/>
    <mergeCell ref="A7:L8"/>
    <mergeCell ref="A4:A5"/>
    <mergeCell ref="B4:B5"/>
    <mergeCell ref="C4:C5"/>
    <mergeCell ref="D4:E5"/>
    <mergeCell ref="F4:G5"/>
    <mergeCell ref="H4:I5"/>
    <mergeCell ref="A79:E79"/>
    <mergeCell ref="B74:E74"/>
    <mergeCell ref="B75:E75"/>
    <mergeCell ref="B76:E76"/>
    <mergeCell ref="B77:E77"/>
    <mergeCell ref="B78:E78"/>
    <mergeCell ref="B38:C38"/>
    <mergeCell ref="B28:C28"/>
    <mergeCell ref="B73:E73"/>
    <mergeCell ref="A65:E65"/>
    <mergeCell ref="A67:A70"/>
    <mergeCell ref="B67:E70"/>
    <mergeCell ref="B71:E71"/>
    <mergeCell ref="B72:E72"/>
    <mergeCell ref="B30:C30"/>
    <mergeCell ref="B32:C32"/>
    <mergeCell ref="B34:C34"/>
    <mergeCell ref="B36:C36"/>
  </mergeCells>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
  <sheetViews>
    <sheetView tabSelected="1" zoomScaleNormal="100" workbookViewId="0">
      <selection activeCell="D108" sqref="D108:E108"/>
    </sheetView>
  </sheetViews>
  <sheetFormatPr defaultColWidth="9.140625" defaultRowHeight="11.25" x14ac:dyDescent="0.2"/>
  <cols>
    <col min="1" max="1" width="3.85546875" style="2" customWidth="1"/>
    <col min="2" max="2" width="4.85546875" style="5" customWidth="1"/>
    <col min="3" max="3" width="45.140625" style="3" customWidth="1"/>
    <col min="4" max="4" width="4.85546875" style="2" customWidth="1"/>
    <col min="5" max="5" width="1.85546875" style="2" customWidth="1"/>
    <col min="6" max="6" width="3.85546875" style="2" customWidth="1"/>
    <col min="7" max="7" width="3.28515625" style="2" customWidth="1"/>
    <col min="8" max="8" width="4.85546875" style="2" customWidth="1"/>
    <col min="9" max="9" width="3.140625" style="2" customWidth="1"/>
    <col min="10" max="10" width="4.140625" style="2" customWidth="1"/>
    <col min="11" max="11" width="4" style="2" customWidth="1"/>
    <col min="12" max="12" width="3.140625" style="2" customWidth="1"/>
    <col min="13" max="16384" width="9.140625" style="1"/>
  </cols>
  <sheetData>
    <row r="1" spans="1:12" ht="15.75" x14ac:dyDescent="0.2">
      <c r="A1" s="181" t="s">
        <v>113</v>
      </c>
    </row>
    <row r="4" spans="1:12" x14ac:dyDescent="0.2">
      <c r="A4" s="207" t="s">
        <v>114</v>
      </c>
      <c r="B4" s="210" t="s">
        <v>1</v>
      </c>
      <c r="C4" s="211" t="s">
        <v>2</v>
      </c>
      <c r="D4" s="207" t="s">
        <v>3</v>
      </c>
      <c r="E4" s="207"/>
      <c r="F4" s="211" t="s">
        <v>4</v>
      </c>
      <c r="G4" s="211"/>
      <c r="H4" s="212" t="s">
        <v>5</v>
      </c>
      <c r="I4" s="213"/>
      <c r="J4" s="207" t="s">
        <v>6</v>
      </c>
      <c r="K4" s="207"/>
      <c r="L4" s="207"/>
    </row>
    <row r="5" spans="1:12" x14ac:dyDescent="0.2">
      <c r="A5" s="207"/>
      <c r="B5" s="210"/>
      <c r="C5" s="211"/>
      <c r="D5" s="207"/>
      <c r="E5" s="207"/>
      <c r="F5" s="211"/>
      <c r="G5" s="211"/>
      <c r="H5" s="214"/>
      <c r="I5" s="215"/>
      <c r="J5" s="207"/>
      <c r="K5" s="207"/>
      <c r="L5" s="207"/>
    </row>
    <row r="6" spans="1:12" ht="12.75" x14ac:dyDescent="0.2">
      <c r="A6" s="10" t="s">
        <v>110</v>
      </c>
      <c r="B6" s="272" t="s">
        <v>8</v>
      </c>
      <c r="C6" s="272"/>
      <c r="D6" s="264"/>
      <c r="E6" s="264"/>
      <c r="F6" s="264"/>
      <c r="G6" s="264"/>
      <c r="H6" s="264"/>
      <c r="I6" s="264"/>
      <c r="J6" s="264"/>
      <c r="K6" s="264"/>
      <c r="L6" s="264"/>
    </row>
    <row r="7" spans="1:12" ht="233.25" customHeight="1" x14ac:dyDescent="0.2">
      <c r="A7" s="91">
        <v>1</v>
      </c>
      <c r="B7" s="56"/>
      <c r="C7" s="127" t="s">
        <v>143</v>
      </c>
      <c r="D7" s="219"/>
      <c r="E7" s="219"/>
      <c r="F7" s="220"/>
      <c r="G7" s="220"/>
      <c r="H7" s="221"/>
      <c r="I7" s="221"/>
      <c r="J7" s="262"/>
      <c r="K7" s="262"/>
      <c r="L7" s="262"/>
    </row>
    <row r="8" spans="1:12" ht="15" x14ac:dyDescent="0.2">
      <c r="A8" s="94"/>
      <c r="B8" s="57" t="s">
        <v>111</v>
      </c>
      <c r="C8" s="58" t="s">
        <v>20</v>
      </c>
      <c r="D8" s="259" t="s">
        <v>45</v>
      </c>
      <c r="E8" s="259"/>
      <c r="F8" s="268">
        <v>61.21</v>
      </c>
      <c r="G8" s="268"/>
      <c r="H8" s="269"/>
      <c r="I8" s="269"/>
      <c r="J8" s="229">
        <f>$F8*H8</f>
        <v>0</v>
      </c>
      <c r="K8" s="229"/>
      <c r="L8" s="229"/>
    </row>
    <row r="9" spans="1:12" ht="15" x14ac:dyDescent="0.2">
      <c r="A9" s="24"/>
      <c r="B9" s="25" t="s">
        <v>72</v>
      </c>
      <c r="C9" s="59" t="s">
        <v>21</v>
      </c>
      <c r="D9" s="254" t="s">
        <v>45</v>
      </c>
      <c r="E9" s="254"/>
      <c r="F9" s="270">
        <v>3.5</v>
      </c>
      <c r="G9" s="270"/>
      <c r="H9" s="271"/>
      <c r="I9" s="271"/>
      <c r="J9" s="257">
        <f>$F9*H9</f>
        <v>0</v>
      </c>
      <c r="K9" s="257"/>
      <c r="L9" s="257"/>
    </row>
    <row r="10" spans="1:12" ht="89.25" customHeight="1" x14ac:dyDescent="0.2">
      <c r="A10" s="89">
        <v>2</v>
      </c>
      <c r="B10" s="57"/>
      <c r="C10" s="120" t="s">
        <v>117</v>
      </c>
      <c r="D10" s="259" t="s">
        <v>45</v>
      </c>
      <c r="E10" s="259"/>
      <c r="F10" s="260">
        <v>7.5</v>
      </c>
      <c r="G10" s="260"/>
      <c r="H10" s="234"/>
      <c r="I10" s="234"/>
      <c r="J10" s="229">
        <f>$F10*H10</f>
        <v>0</v>
      </c>
      <c r="K10" s="229"/>
      <c r="L10" s="229"/>
    </row>
    <row r="11" spans="1:12" ht="98.25" customHeight="1" x14ac:dyDescent="0.2">
      <c r="A11" s="53">
        <v>3</v>
      </c>
      <c r="B11" s="54"/>
      <c r="C11" s="128" t="s">
        <v>118</v>
      </c>
      <c r="D11" s="230" t="s">
        <v>45</v>
      </c>
      <c r="E11" s="230"/>
      <c r="F11" s="233">
        <v>61.05</v>
      </c>
      <c r="G11" s="233"/>
      <c r="H11" s="234"/>
      <c r="I11" s="234"/>
      <c r="J11" s="235">
        <f>$F11*H11</f>
        <v>0</v>
      </c>
      <c r="K11" s="235"/>
      <c r="L11" s="235"/>
    </row>
    <row r="12" spans="1:12" ht="183" customHeight="1" x14ac:dyDescent="0.2">
      <c r="A12" s="15">
        <v>4</v>
      </c>
      <c r="B12" s="16"/>
      <c r="C12" s="123" t="s">
        <v>144</v>
      </c>
      <c r="D12" s="259" t="s">
        <v>44</v>
      </c>
      <c r="E12" s="259"/>
      <c r="F12" s="260">
        <v>45.5</v>
      </c>
      <c r="G12" s="260"/>
      <c r="H12" s="236"/>
      <c r="I12" s="236"/>
      <c r="J12" s="229">
        <f>$F12*H12</f>
        <v>0</v>
      </c>
      <c r="K12" s="229"/>
      <c r="L12" s="229"/>
    </row>
    <row r="13" spans="1:12" ht="12.75" x14ac:dyDescent="0.2">
      <c r="A13" s="26"/>
      <c r="B13" s="55"/>
      <c r="C13" s="70" t="s">
        <v>92</v>
      </c>
      <c r="D13" s="231" t="str">
        <f>B6</f>
        <v xml:space="preserve">ZEMLJANI RADOVI </v>
      </c>
      <c r="E13" s="228"/>
      <c r="F13" s="228"/>
      <c r="G13" s="228"/>
      <c r="H13" s="228"/>
      <c r="I13" s="228"/>
      <c r="J13" s="232">
        <f>SUM(J7:L12)</f>
        <v>0</v>
      </c>
      <c r="K13" s="232"/>
      <c r="L13" s="232"/>
    </row>
    <row r="14" spans="1:12" ht="12.75" x14ac:dyDescent="0.2">
      <c r="A14" s="82"/>
      <c r="B14" s="108"/>
      <c r="C14" s="109"/>
      <c r="D14" s="111"/>
      <c r="E14" s="112"/>
      <c r="F14" s="112"/>
      <c r="G14" s="112"/>
      <c r="H14" s="112"/>
      <c r="I14" s="112"/>
      <c r="J14" s="113"/>
      <c r="K14" s="113"/>
      <c r="L14" s="113"/>
    </row>
    <row r="15" spans="1:12" ht="12.75" x14ac:dyDescent="0.2">
      <c r="A15" s="166"/>
      <c r="B15" s="57"/>
      <c r="C15" s="110"/>
      <c r="D15" s="167"/>
      <c r="E15" s="168"/>
      <c r="F15" s="168"/>
      <c r="G15" s="168"/>
      <c r="H15" s="168"/>
      <c r="I15" s="168"/>
      <c r="J15" s="169"/>
      <c r="K15" s="169"/>
      <c r="L15" s="169"/>
    </row>
    <row r="16" spans="1:12" ht="12.75" x14ac:dyDescent="0.2">
      <c r="A16" s="115"/>
      <c r="B16" s="57"/>
      <c r="C16" s="110"/>
      <c r="D16" s="73"/>
      <c r="E16" s="37"/>
      <c r="F16" s="37"/>
      <c r="G16" s="37"/>
      <c r="H16" s="37"/>
      <c r="I16" s="37"/>
      <c r="J16" s="114"/>
      <c r="K16" s="114"/>
      <c r="L16" s="114"/>
    </row>
    <row r="17" spans="1:12" ht="12.75" x14ac:dyDescent="0.2">
      <c r="A17" s="71">
        <v>2</v>
      </c>
      <c r="B17" s="72" t="s">
        <v>46</v>
      </c>
      <c r="C17" s="72"/>
      <c r="D17" s="117"/>
      <c r="E17" s="117"/>
      <c r="F17" s="116"/>
      <c r="G17" s="116"/>
      <c r="H17" s="116"/>
      <c r="I17" s="116"/>
      <c r="J17" s="118"/>
      <c r="K17" s="118"/>
      <c r="L17" s="118"/>
    </row>
    <row r="18" spans="1:12" ht="96.75" customHeight="1" x14ac:dyDescent="0.2">
      <c r="A18" s="53">
        <v>1</v>
      </c>
      <c r="B18" s="54"/>
      <c r="C18" s="128" t="s">
        <v>108</v>
      </c>
      <c r="D18" s="230" t="s">
        <v>11</v>
      </c>
      <c r="E18" s="230"/>
      <c r="F18" s="233">
        <v>6</v>
      </c>
      <c r="G18" s="233"/>
      <c r="H18" s="234"/>
      <c r="I18" s="234"/>
      <c r="J18" s="235">
        <f t="shared" ref="J18:J24" si="0">$F18*H18</f>
        <v>0</v>
      </c>
      <c r="K18" s="235"/>
      <c r="L18" s="235"/>
    </row>
    <row r="19" spans="1:12" ht="195" customHeight="1" x14ac:dyDescent="0.2">
      <c r="A19" s="53">
        <v>2</v>
      </c>
      <c r="B19" s="54"/>
      <c r="C19" s="128" t="s">
        <v>119</v>
      </c>
      <c r="D19" s="230" t="s">
        <v>44</v>
      </c>
      <c r="E19" s="230"/>
      <c r="F19" s="233">
        <v>66.75</v>
      </c>
      <c r="G19" s="233"/>
      <c r="H19" s="234"/>
      <c r="I19" s="234"/>
      <c r="J19" s="235">
        <f t="shared" si="0"/>
        <v>0</v>
      </c>
      <c r="K19" s="235"/>
      <c r="L19" s="235"/>
    </row>
    <row r="20" spans="1:12" ht="124.5" customHeight="1" x14ac:dyDescent="0.2">
      <c r="A20" s="53">
        <v>3</v>
      </c>
      <c r="B20" s="54"/>
      <c r="C20" s="128" t="s">
        <v>120</v>
      </c>
      <c r="D20" s="230" t="s">
        <v>7</v>
      </c>
      <c r="E20" s="230"/>
      <c r="F20" s="233">
        <v>83.22</v>
      </c>
      <c r="G20" s="233"/>
      <c r="H20" s="234"/>
      <c r="I20" s="234"/>
      <c r="J20" s="235">
        <f t="shared" si="0"/>
        <v>0</v>
      </c>
      <c r="K20" s="235"/>
      <c r="L20" s="235"/>
    </row>
    <row r="21" spans="1:12" ht="156.75" customHeight="1" x14ac:dyDescent="0.2">
      <c r="A21" s="104">
        <v>4</v>
      </c>
      <c r="B21" s="105"/>
      <c r="C21" s="129" t="s">
        <v>47</v>
      </c>
      <c r="D21" s="254" t="s">
        <v>11</v>
      </c>
      <c r="E21" s="254"/>
      <c r="F21" s="255">
        <v>42</v>
      </c>
      <c r="G21" s="255"/>
      <c r="H21" s="256"/>
      <c r="I21" s="256"/>
      <c r="J21" s="257">
        <f t="shared" si="0"/>
        <v>0</v>
      </c>
      <c r="K21" s="257"/>
      <c r="L21" s="257"/>
    </row>
    <row r="22" spans="1:12" ht="195" customHeight="1" x14ac:dyDescent="0.2">
      <c r="A22" s="53">
        <v>5</v>
      </c>
      <c r="B22" s="54"/>
      <c r="C22" s="128" t="s">
        <v>121</v>
      </c>
      <c r="D22" s="230" t="s">
        <v>7</v>
      </c>
      <c r="E22" s="230"/>
      <c r="F22" s="233">
        <v>147.5</v>
      </c>
      <c r="G22" s="233"/>
      <c r="H22" s="234"/>
      <c r="I22" s="234"/>
      <c r="J22" s="235">
        <f t="shared" si="0"/>
        <v>0</v>
      </c>
      <c r="K22" s="235"/>
      <c r="L22" s="235"/>
    </row>
    <row r="23" spans="1:12" ht="194.25" customHeight="1" x14ac:dyDescent="0.2">
      <c r="A23" s="53">
        <v>6</v>
      </c>
      <c r="B23" s="54"/>
      <c r="C23" s="128" t="s">
        <v>122</v>
      </c>
      <c r="D23" s="230" t="s">
        <v>7</v>
      </c>
      <c r="E23" s="230"/>
      <c r="F23" s="233">
        <v>96.2</v>
      </c>
      <c r="G23" s="233"/>
      <c r="H23" s="234"/>
      <c r="I23" s="234"/>
      <c r="J23" s="235">
        <f t="shared" si="0"/>
        <v>0</v>
      </c>
      <c r="K23" s="235"/>
      <c r="L23" s="235"/>
    </row>
    <row r="24" spans="1:12" ht="195" customHeight="1" x14ac:dyDescent="0.2">
      <c r="A24" s="53">
        <v>7</v>
      </c>
      <c r="B24" s="54"/>
      <c r="C24" s="128" t="s">
        <v>123</v>
      </c>
      <c r="D24" s="230" t="s">
        <v>7</v>
      </c>
      <c r="E24" s="230"/>
      <c r="F24" s="233">
        <v>1110.48</v>
      </c>
      <c r="G24" s="233"/>
      <c r="H24" s="234"/>
      <c r="I24" s="234"/>
      <c r="J24" s="235">
        <f t="shared" si="0"/>
        <v>0</v>
      </c>
      <c r="K24" s="235"/>
      <c r="L24" s="235"/>
    </row>
    <row r="25" spans="1:12" ht="254.25" customHeight="1" x14ac:dyDescent="0.2">
      <c r="A25" s="91">
        <v>8</v>
      </c>
      <c r="B25" s="93"/>
      <c r="C25" s="130" t="s">
        <v>124</v>
      </c>
      <c r="D25" s="219"/>
      <c r="E25" s="219"/>
      <c r="F25" s="220"/>
      <c r="G25" s="220"/>
      <c r="H25" s="221"/>
      <c r="I25" s="221"/>
      <c r="J25" s="262"/>
      <c r="K25" s="262"/>
      <c r="L25" s="262"/>
    </row>
    <row r="26" spans="1:12" ht="12.75" x14ac:dyDescent="0.2">
      <c r="A26" s="89"/>
      <c r="B26" s="89" t="s">
        <v>60</v>
      </c>
      <c r="C26" s="88" t="s">
        <v>53</v>
      </c>
      <c r="D26" s="259" t="s">
        <v>11</v>
      </c>
      <c r="E26" s="259"/>
      <c r="F26" s="260">
        <v>1</v>
      </c>
      <c r="G26" s="260"/>
      <c r="H26" s="236"/>
      <c r="I26" s="236"/>
      <c r="J26" s="229">
        <f t="shared" ref="J26:J34" si="1">$F26*H26</f>
        <v>0</v>
      </c>
      <c r="K26" s="229"/>
      <c r="L26" s="229"/>
    </row>
    <row r="27" spans="1:12" ht="12.75" x14ac:dyDescent="0.2">
      <c r="A27" s="89"/>
      <c r="B27" s="89" t="s">
        <v>61</v>
      </c>
      <c r="C27" s="88" t="s">
        <v>54</v>
      </c>
      <c r="D27" s="259" t="s">
        <v>11</v>
      </c>
      <c r="E27" s="259"/>
      <c r="F27" s="260">
        <v>6</v>
      </c>
      <c r="G27" s="260"/>
      <c r="H27" s="236"/>
      <c r="I27" s="236"/>
      <c r="J27" s="229">
        <f t="shared" si="1"/>
        <v>0</v>
      </c>
      <c r="K27" s="229"/>
      <c r="L27" s="229"/>
    </row>
    <row r="28" spans="1:12" ht="12.75" x14ac:dyDescent="0.2">
      <c r="A28" s="89"/>
      <c r="B28" s="89" t="s">
        <v>62</v>
      </c>
      <c r="C28" s="88" t="s">
        <v>55</v>
      </c>
      <c r="D28" s="259" t="s">
        <v>11</v>
      </c>
      <c r="E28" s="259"/>
      <c r="F28" s="260">
        <v>4</v>
      </c>
      <c r="G28" s="260"/>
      <c r="H28" s="236"/>
      <c r="I28" s="236"/>
      <c r="J28" s="229">
        <f t="shared" si="1"/>
        <v>0</v>
      </c>
      <c r="K28" s="229"/>
      <c r="L28" s="229"/>
    </row>
    <row r="29" spans="1:12" ht="12.75" x14ac:dyDescent="0.2">
      <c r="A29" s="89"/>
      <c r="B29" s="89" t="s">
        <v>63</v>
      </c>
      <c r="C29" s="88" t="s">
        <v>56</v>
      </c>
      <c r="D29" s="259" t="s">
        <v>11</v>
      </c>
      <c r="E29" s="259"/>
      <c r="F29" s="260">
        <v>16</v>
      </c>
      <c r="G29" s="260"/>
      <c r="H29" s="236"/>
      <c r="I29" s="236"/>
      <c r="J29" s="229">
        <f t="shared" si="1"/>
        <v>0</v>
      </c>
      <c r="K29" s="229"/>
      <c r="L29" s="229"/>
    </row>
    <row r="30" spans="1:12" ht="25.5" x14ac:dyDescent="0.2">
      <c r="A30" s="89"/>
      <c r="B30" s="89" t="s">
        <v>64</v>
      </c>
      <c r="C30" s="88" t="s">
        <v>104</v>
      </c>
      <c r="D30" s="259" t="s">
        <v>11</v>
      </c>
      <c r="E30" s="259"/>
      <c r="F30" s="260">
        <v>2</v>
      </c>
      <c r="G30" s="260"/>
      <c r="H30" s="236"/>
      <c r="I30" s="236"/>
      <c r="J30" s="229">
        <f t="shared" si="1"/>
        <v>0</v>
      </c>
      <c r="K30" s="229"/>
      <c r="L30" s="229"/>
    </row>
    <row r="31" spans="1:12" ht="12.75" x14ac:dyDescent="0.2">
      <c r="A31" s="89"/>
      <c r="B31" s="89" t="s">
        <v>65</v>
      </c>
      <c r="C31" s="88" t="s">
        <v>57</v>
      </c>
      <c r="D31" s="259" t="s">
        <v>10</v>
      </c>
      <c r="E31" s="259"/>
      <c r="F31" s="260">
        <v>54</v>
      </c>
      <c r="G31" s="260"/>
      <c r="H31" s="236"/>
      <c r="I31" s="236"/>
      <c r="J31" s="229">
        <f t="shared" si="1"/>
        <v>0</v>
      </c>
      <c r="K31" s="229"/>
      <c r="L31" s="229"/>
    </row>
    <row r="32" spans="1:12" ht="12.75" x14ac:dyDescent="0.2">
      <c r="A32" s="89"/>
      <c r="B32" s="89" t="s">
        <v>66</v>
      </c>
      <c r="C32" s="88" t="s">
        <v>58</v>
      </c>
      <c r="D32" s="259" t="s">
        <v>11</v>
      </c>
      <c r="E32" s="259"/>
      <c r="F32" s="260">
        <v>22</v>
      </c>
      <c r="G32" s="260"/>
      <c r="H32" s="236"/>
      <c r="I32" s="236"/>
      <c r="J32" s="229">
        <f t="shared" si="1"/>
        <v>0</v>
      </c>
      <c r="K32" s="229"/>
      <c r="L32" s="229"/>
    </row>
    <row r="33" spans="1:12" ht="27" customHeight="1" x14ac:dyDescent="0.2">
      <c r="A33" s="89"/>
      <c r="B33" s="89" t="s">
        <v>67</v>
      </c>
      <c r="C33" s="120" t="s">
        <v>59</v>
      </c>
      <c r="D33" s="259" t="s">
        <v>11</v>
      </c>
      <c r="E33" s="259"/>
      <c r="F33" s="260">
        <v>42</v>
      </c>
      <c r="G33" s="260"/>
      <c r="H33" s="236"/>
      <c r="I33" s="236"/>
      <c r="J33" s="229">
        <f t="shared" si="1"/>
        <v>0</v>
      </c>
      <c r="K33" s="229"/>
      <c r="L33" s="229"/>
    </row>
    <row r="34" spans="1:12" ht="132.75" customHeight="1" x14ac:dyDescent="0.2">
      <c r="A34" s="53">
        <v>9</v>
      </c>
      <c r="B34" s="54"/>
      <c r="C34" s="128" t="s">
        <v>109</v>
      </c>
      <c r="D34" s="230" t="s">
        <v>11</v>
      </c>
      <c r="E34" s="230"/>
      <c r="F34" s="233">
        <v>18</v>
      </c>
      <c r="G34" s="233"/>
      <c r="H34" s="234"/>
      <c r="I34" s="234"/>
      <c r="J34" s="235">
        <f t="shared" si="1"/>
        <v>0</v>
      </c>
      <c r="K34" s="235"/>
      <c r="L34" s="235"/>
    </row>
    <row r="35" spans="1:12" ht="12.75" x14ac:dyDescent="0.2">
      <c r="A35" s="26"/>
      <c r="B35" s="55"/>
      <c r="C35" s="70" t="s">
        <v>92</v>
      </c>
      <c r="D35" s="231" t="s">
        <v>46</v>
      </c>
      <c r="E35" s="228"/>
      <c r="F35" s="228"/>
      <c r="G35" s="228"/>
      <c r="H35" s="228"/>
      <c r="I35" s="228"/>
      <c r="J35" s="232">
        <f>SUM(J18:L34)</f>
        <v>0</v>
      </c>
      <c r="K35" s="232"/>
      <c r="L35" s="232"/>
    </row>
    <row r="36" spans="1:12" ht="12.75" x14ac:dyDescent="0.2">
      <c r="A36" s="90"/>
      <c r="B36" s="7"/>
      <c r="C36" s="8"/>
      <c r="D36" s="37"/>
      <c r="E36" s="37"/>
      <c r="F36" s="76"/>
      <c r="G36" s="37"/>
      <c r="H36" s="73"/>
      <c r="I36" s="37"/>
      <c r="J36" s="97"/>
      <c r="K36" s="97"/>
      <c r="L36" s="97"/>
    </row>
    <row r="37" spans="1:12" ht="12.75" x14ac:dyDescent="0.2">
      <c r="A37" s="90"/>
      <c r="B37" s="7"/>
      <c r="C37" s="8"/>
      <c r="D37" s="37"/>
      <c r="E37" s="37"/>
      <c r="F37" s="37"/>
      <c r="G37" s="37"/>
      <c r="H37" s="37"/>
      <c r="I37" s="37"/>
      <c r="J37" s="97"/>
      <c r="K37" s="97"/>
      <c r="L37" s="97"/>
    </row>
    <row r="38" spans="1:12" ht="12.75" x14ac:dyDescent="0.2">
      <c r="A38" s="11">
        <v>3</v>
      </c>
      <c r="B38" s="251" t="s">
        <v>9</v>
      </c>
      <c r="C38" s="251"/>
      <c r="D38" s="252"/>
      <c r="E38" s="252"/>
      <c r="F38" s="264"/>
      <c r="G38" s="264"/>
      <c r="H38" s="264"/>
      <c r="I38" s="264"/>
      <c r="J38" s="253"/>
      <c r="K38" s="253"/>
      <c r="L38" s="253"/>
    </row>
    <row r="39" spans="1:12" ht="161.25" customHeight="1" x14ac:dyDescent="0.2">
      <c r="A39" s="163">
        <v>1</v>
      </c>
      <c r="B39" s="185"/>
      <c r="C39" s="136" t="s">
        <v>148</v>
      </c>
      <c r="D39" s="265"/>
      <c r="E39" s="265"/>
      <c r="F39" s="266"/>
      <c r="G39" s="266"/>
      <c r="H39" s="266"/>
      <c r="I39" s="266"/>
      <c r="J39" s="267"/>
      <c r="K39" s="267"/>
      <c r="L39" s="267"/>
    </row>
    <row r="40" spans="1:12" ht="117.75" customHeight="1" x14ac:dyDescent="0.2">
      <c r="A40" s="164"/>
      <c r="B40" s="165"/>
      <c r="C40" s="184" t="s">
        <v>149</v>
      </c>
      <c r="D40" s="254" t="s">
        <v>7</v>
      </c>
      <c r="E40" s="254"/>
      <c r="F40" s="255">
        <v>827.86</v>
      </c>
      <c r="G40" s="255"/>
      <c r="H40" s="256"/>
      <c r="I40" s="256"/>
      <c r="J40" s="257">
        <f>$F40*H40</f>
        <v>0</v>
      </c>
      <c r="K40" s="257"/>
      <c r="L40" s="257"/>
    </row>
    <row r="41" spans="1:12" ht="183" customHeight="1" x14ac:dyDescent="0.2">
      <c r="A41" s="92">
        <v>2</v>
      </c>
      <c r="B41" s="132"/>
      <c r="C41" s="129" t="s">
        <v>125</v>
      </c>
      <c r="D41" s="254" t="s">
        <v>7</v>
      </c>
      <c r="E41" s="254"/>
      <c r="F41" s="255">
        <v>1110.48</v>
      </c>
      <c r="G41" s="255"/>
      <c r="H41" s="256"/>
      <c r="I41" s="256"/>
      <c r="J41" s="257">
        <f>$F41*H41</f>
        <v>0</v>
      </c>
      <c r="K41" s="257"/>
      <c r="L41" s="257"/>
    </row>
    <row r="42" spans="1:12" ht="219" customHeight="1" x14ac:dyDescent="0.2">
      <c r="A42" s="92">
        <v>3</v>
      </c>
      <c r="B42" s="132"/>
      <c r="C42" s="129" t="s">
        <v>128</v>
      </c>
      <c r="D42" s="254" t="s">
        <v>7</v>
      </c>
      <c r="E42" s="254"/>
      <c r="F42" s="255">
        <v>29</v>
      </c>
      <c r="G42" s="255"/>
      <c r="H42" s="256"/>
      <c r="I42" s="256"/>
      <c r="J42" s="257">
        <f>$F42*H42</f>
        <v>0</v>
      </c>
      <c r="K42" s="257"/>
      <c r="L42" s="257"/>
    </row>
    <row r="43" spans="1:12" ht="158.25" customHeight="1" x14ac:dyDescent="0.2">
      <c r="A43" s="53">
        <v>4</v>
      </c>
      <c r="B43" s="131"/>
      <c r="C43" s="128" t="s">
        <v>126</v>
      </c>
      <c r="D43" s="230" t="s">
        <v>44</v>
      </c>
      <c r="E43" s="230"/>
      <c r="F43" s="233">
        <v>8.8000000000000007</v>
      </c>
      <c r="G43" s="233"/>
      <c r="H43" s="234"/>
      <c r="I43" s="234"/>
      <c r="J43" s="235">
        <f>$F43*H43</f>
        <v>0</v>
      </c>
      <c r="K43" s="235"/>
      <c r="L43" s="235"/>
    </row>
    <row r="44" spans="1:12" ht="159" customHeight="1" x14ac:dyDescent="0.2">
      <c r="A44" s="92">
        <v>5</v>
      </c>
      <c r="B44" s="132"/>
      <c r="C44" s="129" t="s">
        <v>129</v>
      </c>
      <c r="D44" s="254" t="s">
        <v>44</v>
      </c>
      <c r="E44" s="254"/>
      <c r="F44" s="255">
        <v>74.760000000000005</v>
      </c>
      <c r="G44" s="255"/>
      <c r="H44" s="256"/>
      <c r="I44" s="256"/>
      <c r="J44" s="257">
        <f>$F44*H44</f>
        <v>0</v>
      </c>
      <c r="K44" s="257"/>
      <c r="L44" s="257"/>
    </row>
    <row r="45" spans="1:12" ht="12.75" x14ac:dyDescent="0.2">
      <c r="A45" s="26"/>
      <c r="B45" s="133"/>
      <c r="C45" s="134" t="s">
        <v>92</v>
      </c>
      <c r="D45" s="231" t="s">
        <v>9</v>
      </c>
      <c r="E45" s="228"/>
      <c r="F45" s="228"/>
      <c r="G45" s="228"/>
      <c r="H45" s="228"/>
      <c r="I45" s="228"/>
      <c r="J45" s="232">
        <f>SUM(J40:J44)</f>
        <v>0</v>
      </c>
      <c r="K45" s="232"/>
      <c r="L45" s="232"/>
    </row>
    <row r="46" spans="1:12" ht="12.75" x14ac:dyDescent="0.2">
      <c r="A46" s="82"/>
      <c r="B46" s="139"/>
      <c r="C46" s="140"/>
      <c r="D46" s="111"/>
      <c r="E46" s="112"/>
      <c r="F46" s="112"/>
      <c r="G46" s="112"/>
      <c r="H46" s="112"/>
      <c r="I46" s="112"/>
      <c r="J46" s="113"/>
      <c r="K46" s="113"/>
      <c r="L46" s="113"/>
    </row>
    <row r="47" spans="1:12" ht="12.75" x14ac:dyDescent="0.2">
      <c r="A47" s="115"/>
      <c r="B47" s="141"/>
      <c r="C47" s="142"/>
      <c r="D47" s="73"/>
      <c r="E47" s="37"/>
      <c r="F47" s="37"/>
      <c r="G47" s="37"/>
      <c r="H47" s="37"/>
      <c r="I47" s="37"/>
      <c r="J47" s="114"/>
      <c r="K47" s="114"/>
      <c r="L47" s="114"/>
    </row>
    <row r="48" spans="1:12" ht="12.75" x14ac:dyDescent="0.2">
      <c r="A48" s="11">
        <v>4</v>
      </c>
      <c r="B48" s="263" t="s">
        <v>48</v>
      </c>
      <c r="C48" s="263"/>
      <c r="D48" s="252"/>
      <c r="E48" s="252"/>
      <c r="F48" s="252"/>
      <c r="G48" s="252"/>
      <c r="H48" s="252"/>
      <c r="I48" s="252"/>
      <c r="J48" s="253"/>
      <c r="K48" s="253"/>
      <c r="L48" s="253"/>
    </row>
    <row r="49" spans="1:12" ht="225" customHeight="1" x14ac:dyDescent="0.2">
      <c r="A49" s="53">
        <v>1</v>
      </c>
      <c r="B49" s="131"/>
      <c r="C49" s="128" t="s">
        <v>127</v>
      </c>
      <c r="D49" s="230" t="s">
        <v>44</v>
      </c>
      <c r="E49" s="230"/>
      <c r="F49" s="233">
        <v>50</v>
      </c>
      <c r="G49" s="233"/>
      <c r="H49" s="234"/>
      <c r="I49" s="234"/>
      <c r="J49" s="235">
        <f>$F49*H49</f>
        <v>0</v>
      </c>
      <c r="K49" s="235"/>
      <c r="L49" s="235"/>
    </row>
    <row r="50" spans="1:12" ht="241.5" customHeight="1" x14ac:dyDescent="0.2">
      <c r="A50" s="53">
        <v>2</v>
      </c>
      <c r="B50" s="131"/>
      <c r="C50" s="135" t="s">
        <v>151</v>
      </c>
      <c r="D50" s="230" t="s">
        <v>44</v>
      </c>
      <c r="E50" s="230"/>
      <c r="F50" s="233">
        <v>1715.29</v>
      </c>
      <c r="G50" s="233"/>
      <c r="H50" s="234"/>
      <c r="I50" s="234"/>
      <c r="J50" s="235">
        <f>$F50*H50</f>
        <v>0</v>
      </c>
      <c r="K50" s="235"/>
      <c r="L50" s="235"/>
    </row>
    <row r="51" spans="1:12" ht="236.25" customHeight="1" x14ac:dyDescent="0.2">
      <c r="A51" s="182">
        <v>3</v>
      </c>
      <c r="B51" s="56"/>
      <c r="C51" s="147" t="s">
        <v>145</v>
      </c>
      <c r="D51" s="219"/>
      <c r="E51" s="219"/>
      <c r="F51" s="220"/>
      <c r="G51" s="220"/>
      <c r="H51" s="221"/>
      <c r="I51" s="221"/>
      <c r="J51" s="262"/>
      <c r="K51" s="262"/>
      <c r="L51" s="262"/>
    </row>
    <row r="52" spans="1:12" ht="286.5" customHeight="1" x14ac:dyDescent="0.2">
      <c r="A52" s="150"/>
      <c r="B52" s="151"/>
      <c r="C52" s="138" t="s">
        <v>157</v>
      </c>
      <c r="D52" s="254" t="s">
        <v>44</v>
      </c>
      <c r="E52" s="254"/>
      <c r="F52" s="255">
        <v>1655.05</v>
      </c>
      <c r="G52" s="255"/>
      <c r="H52" s="256"/>
      <c r="I52" s="256"/>
      <c r="J52" s="257">
        <f>$F52*H52</f>
        <v>0</v>
      </c>
      <c r="K52" s="257"/>
      <c r="L52" s="257"/>
    </row>
    <row r="53" spans="1:12" ht="180.75" customHeight="1" x14ac:dyDescent="0.2">
      <c r="A53" s="162">
        <v>4</v>
      </c>
      <c r="B53" s="149"/>
      <c r="C53" s="161" t="s">
        <v>158</v>
      </c>
      <c r="D53" s="219"/>
      <c r="E53" s="219"/>
      <c r="F53" s="220"/>
      <c r="G53" s="220"/>
      <c r="H53" s="221"/>
      <c r="I53" s="221"/>
      <c r="J53" s="221"/>
      <c r="K53" s="221"/>
      <c r="L53" s="221"/>
    </row>
    <row r="54" spans="1:12" ht="386.25" customHeight="1" x14ac:dyDescent="0.2">
      <c r="A54" s="164"/>
      <c r="B54" s="151"/>
      <c r="C54" s="138" t="s">
        <v>159</v>
      </c>
      <c r="D54" s="254" t="s">
        <v>44</v>
      </c>
      <c r="E54" s="254"/>
      <c r="F54" s="255">
        <v>175.9</v>
      </c>
      <c r="G54" s="255"/>
      <c r="H54" s="256"/>
      <c r="I54" s="256"/>
      <c r="J54" s="257">
        <f>$F54*H54</f>
        <v>0</v>
      </c>
      <c r="K54" s="257"/>
      <c r="L54" s="257"/>
    </row>
    <row r="55" spans="1:12" ht="336.75" customHeight="1" x14ac:dyDescent="0.2">
      <c r="A55" s="148">
        <v>5</v>
      </c>
      <c r="B55" s="149"/>
      <c r="C55" s="145" t="s">
        <v>160</v>
      </c>
      <c r="D55" s="259"/>
      <c r="E55" s="259"/>
      <c r="F55" s="260"/>
      <c r="G55" s="260"/>
      <c r="H55" s="236"/>
      <c r="I55" s="236"/>
      <c r="J55" s="229"/>
      <c r="K55" s="229"/>
      <c r="L55" s="229"/>
    </row>
    <row r="56" spans="1:12" ht="235.5" customHeight="1" x14ac:dyDescent="0.2">
      <c r="A56" s="150"/>
      <c r="B56" s="151"/>
      <c r="C56" s="138" t="s">
        <v>152</v>
      </c>
      <c r="D56" s="254" t="s">
        <v>44</v>
      </c>
      <c r="E56" s="254"/>
      <c r="F56" s="255">
        <v>65.5</v>
      </c>
      <c r="G56" s="255"/>
      <c r="H56" s="256"/>
      <c r="I56" s="256"/>
      <c r="J56" s="257">
        <f>$F56*H56</f>
        <v>0</v>
      </c>
      <c r="K56" s="257"/>
      <c r="L56" s="257"/>
    </row>
    <row r="57" spans="1:12" ht="398.25" customHeight="1" x14ac:dyDescent="0.2">
      <c r="A57" s="53">
        <v>6</v>
      </c>
      <c r="B57" s="131"/>
      <c r="C57" s="128" t="s">
        <v>146</v>
      </c>
      <c r="D57" s="230" t="s">
        <v>44</v>
      </c>
      <c r="E57" s="230"/>
      <c r="F57" s="233">
        <v>47.5</v>
      </c>
      <c r="G57" s="233"/>
      <c r="H57" s="234"/>
      <c r="I57" s="234"/>
      <c r="J57" s="235">
        <f>$F57*H57</f>
        <v>0</v>
      </c>
      <c r="K57" s="235"/>
      <c r="L57" s="235"/>
    </row>
    <row r="58" spans="1:12" ht="400.5" customHeight="1" x14ac:dyDescent="0.2">
      <c r="A58" s="163">
        <v>7</v>
      </c>
      <c r="B58" s="137"/>
      <c r="C58" s="138" t="s">
        <v>161</v>
      </c>
      <c r="D58" s="254" t="s">
        <v>44</v>
      </c>
      <c r="E58" s="254"/>
      <c r="F58" s="255">
        <v>73.400000000000006</v>
      </c>
      <c r="G58" s="255"/>
      <c r="H58" s="256"/>
      <c r="I58" s="256"/>
      <c r="J58" s="257">
        <f>$F58*H58</f>
        <v>0</v>
      </c>
      <c r="K58" s="257"/>
      <c r="L58" s="257"/>
    </row>
    <row r="59" spans="1:12" ht="311.25" customHeight="1" x14ac:dyDescent="0.2">
      <c r="A59" s="171">
        <v>8</v>
      </c>
      <c r="B59" s="189"/>
      <c r="C59" s="170" t="s">
        <v>154</v>
      </c>
      <c r="D59" s="219"/>
      <c r="E59" s="219"/>
      <c r="F59" s="220"/>
      <c r="G59" s="220"/>
      <c r="H59" s="221"/>
      <c r="I59" s="221"/>
      <c r="J59" s="221"/>
      <c r="K59" s="221"/>
      <c r="L59" s="221"/>
    </row>
    <row r="60" spans="1:12" ht="80.25" customHeight="1" x14ac:dyDescent="0.2">
      <c r="A60" s="1"/>
      <c r="B60" s="132"/>
      <c r="C60" s="129" t="s">
        <v>155</v>
      </c>
      <c r="D60" s="254" t="s">
        <v>44</v>
      </c>
      <c r="E60" s="254"/>
      <c r="F60" s="255">
        <v>131.5</v>
      </c>
      <c r="G60" s="255"/>
      <c r="H60" s="256"/>
      <c r="I60" s="256"/>
      <c r="J60" s="257">
        <f>$F60*H60</f>
        <v>0</v>
      </c>
      <c r="K60" s="257"/>
      <c r="L60" s="257"/>
    </row>
    <row r="61" spans="1:12" ht="12.75" x14ac:dyDescent="0.2">
      <c r="A61" s="26"/>
      <c r="B61" s="55"/>
      <c r="C61" s="70" t="s">
        <v>92</v>
      </c>
      <c r="D61" s="231" t="s">
        <v>48</v>
      </c>
      <c r="E61" s="228"/>
      <c r="F61" s="228"/>
      <c r="G61" s="228"/>
      <c r="H61" s="228"/>
      <c r="I61" s="228"/>
      <c r="J61" s="232">
        <f>SUM(J49:J60)</f>
        <v>0</v>
      </c>
      <c r="K61" s="232"/>
      <c r="L61" s="232"/>
    </row>
    <row r="62" spans="1:12" ht="12.75" x14ac:dyDescent="0.2">
      <c r="A62" s="115"/>
      <c r="B62" s="108"/>
      <c r="C62" s="109"/>
      <c r="D62" s="175"/>
      <c r="E62" s="177"/>
      <c r="F62" s="177"/>
      <c r="G62" s="177"/>
      <c r="H62" s="177"/>
      <c r="I62" s="177"/>
      <c r="J62" s="159"/>
      <c r="K62" s="159"/>
      <c r="L62" s="159"/>
    </row>
    <row r="63" spans="1:12" ht="12.75" x14ac:dyDescent="0.2">
      <c r="A63" s="179"/>
      <c r="B63" s="57"/>
      <c r="C63" s="110"/>
      <c r="D63" s="176"/>
      <c r="E63" s="178"/>
      <c r="F63" s="178"/>
      <c r="G63" s="178"/>
      <c r="H63" s="178"/>
      <c r="I63" s="178"/>
      <c r="J63" s="160"/>
      <c r="K63" s="160"/>
      <c r="L63" s="160"/>
    </row>
    <row r="64" spans="1:12" ht="12.75" x14ac:dyDescent="0.2">
      <c r="A64" s="11">
        <v>5</v>
      </c>
      <c r="B64" s="251" t="s">
        <v>50</v>
      </c>
      <c r="C64" s="251"/>
      <c r="D64" s="252"/>
      <c r="E64" s="252"/>
      <c r="F64" s="252"/>
      <c r="G64" s="252"/>
      <c r="H64" s="252"/>
      <c r="I64" s="252"/>
      <c r="J64" s="261"/>
      <c r="K64" s="261"/>
      <c r="L64" s="261"/>
    </row>
    <row r="65" spans="1:12" ht="117.75" customHeight="1" x14ac:dyDescent="0.2">
      <c r="A65" s="53">
        <v>1</v>
      </c>
      <c r="B65" s="54"/>
      <c r="C65" s="128" t="s">
        <v>51</v>
      </c>
      <c r="D65" s="230" t="s">
        <v>7</v>
      </c>
      <c r="E65" s="230"/>
      <c r="F65" s="233">
        <v>97.5</v>
      </c>
      <c r="G65" s="233"/>
      <c r="H65" s="234"/>
      <c r="I65" s="234"/>
      <c r="J65" s="235">
        <f>$F65*H65</f>
        <v>0</v>
      </c>
      <c r="K65" s="235"/>
      <c r="L65" s="235"/>
    </row>
    <row r="66" spans="1:12" ht="12.75" x14ac:dyDescent="0.2">
      <c r="A66" s="26"/>
      <c r="B66" s="55"/>
      <c r="C66" s="70" t="s">
        <v>92</v>
      </c>
      <c r="D66" s="231" t="s">
        <v>93</v>
      </c>
      <c r="E66" s="228"/>
      <c r="F66" s="228"/>
      <c r="G66" s="228"/>
      <c r="H66" s="228"/>
      <c r="I66" s="228"/>
      <c r="J66" s="232">
        <f>SUM(J65:L65)</f>
        <v>0</v>
      </c>
      <c r="K66" s="232"/>
      <c r="L66" s="232"/>
    </row>
    <row r="67" spans="1:12" ht="12.75" x14ac:dyDescent="0.2">
      <c r="A67" s="99"/>
      <c r="B67" s="57"/>
      <c r="C67" s="110"/>
      <c r="D67" s="73"/>
      <c r="E67" s="37"/>
      <c r="F67" s="37"/>
      <c r="G67" s="37"/>
      <c r="H67" s="37"/>
      <c r="I67" s="37"/>
      <c r="J67" s="98"/>
      <c r="K67" s="98"/>
      <c r="L67" s="98"/>
    </row>
    <row r="68" spans="1:12" ht="12.75" x14ac:dyDescent="0.2">
      <c r="A68" s="99"/>
      <c r="B68" s="57"/>
      <c r="C68" s="110"/>
      <c r="D68" s="73"/>
      <c r="E68" s="37"/>
      <c r="F68" s="37"/>
      <c r="G68" s="37"/>
      <c r="H68" s="37"/>
      <c r="I68" s="37"/>
      <c r="J68" s="98"/>
      <c r="K68" s="98"/>
      <c r="L68" s="98"/>
    </row>
    <row r="69" spans="1:12" ht="12.75" x14ac:dyDescent="0.2">
      <c r="A69" s="11">
        <v>6</v>
      </c>
      <c r="B69" s="251" t="s">
        <v>52</v>
      </c>
      <c r="C69" s="251"/>
      <c r="D69" s="252"/>
      <c r="E69" s="252"/>
      <c r="F69" s="252"/>
      <c r="G69" s="252"/>
      <c r="H69" s="252"/>
      <c r="I69" s="252"/>
      <c r="J69" s="253"/>
      <c r="K69" s="253"/>
      <c r="L69" s="253"/>
    </row>
    <row r="70" spans="1:12" ht="384" customHeight="1" x14ac:dyDescent="0.2">
      <c r="A70" s="171">
        <v>1</v>
      </c>
      <c r="B70" s="190"/>
      <c r="C70" s="146" t="s">
        <v>162</v>
      </c>
      <c r="D70" s="259"/>
      <c r="E70" s="259"/>
      <c r="F70" s="260"/>
      <c r="G70" s="260"/>
      <c r="H70" s="236"/>
      <c r="I70" s="236"/>
      <c r="J70" s="229"/>
      <c r="K70" s="229"/>
      <c r="L70" s="229"/>
    </row>
    <row r="71" spans="1:12" ht="40.5" x14ac:dyDescent="0.2">
      <c r="A71" s="12"/>
      <c r="B71" s="191" t="s">
        <v>71</v>
      </c>
      <c r="C71" s="146" t="s">
        <v>130</v>
      </c>
      <c r="D71" s="259" t="s">
        <v>44</v>
      </c>
      <c r="E71" s="259"/>
      <c r="F71" s="260">
        <v>254.5</v>
      </c>
      <c r="G71" s="260"/>
      <c r="H71" s="236"/>
      <c r="I71" s="236"/>
      <c r="J71" s="229">
        <f>$F71*H71</f>
        <v>0</v>
      </c>
      <c r="K71" s="229"/>
      <c r="L71" s="229"/>
    </row>
    <row r="72" spans="1:12" ht="27.75" x14ac:dyDescent="0.2">
      <c r="A72" s="12"/>
      <c r="B72" s="191" t="s">
        <v>72</v>
      </c>
      <c r="C72" s="158" t="s">
        <v>105</v>
      </c>
      <c r="D72" s="259" t="s">
        <v>44</v>
      </c>
      <c r="E72" s="259"/>
      <c r="F72" s="260">
        <v>254.5</v>
      </c>
      <c r="G72" s="260"/>
      <c r="H72" s="236"/>
      <c r="I72" s="236"/>
      <c r="J72" s="229">
        <f>$F72*H72</f>
        <v>0</v>
      </c>
      <c r="K72" s="229"/>
      <c r="L72" s="229"/>
    </row>
    <row r="73" spans="1:12" ht="47.25" customHeight="1" x14ac:dyDescent="0.2">
      <c r="A73" s="92"/>
      <c r="B73" s="69" t="s">
        <v>73</v>
      </c>
      <c r="C73" s="138" t="s">
        <v>131</v>
      </c>
      <c r="D73" s="254" t="s">
        <v>44</v>
      </c>
      <c r="E73" s="254"/>
      <c r="F73" s="255">
        <v>254.5</v>
      </c>
      <c r="G73" s="255"/>
      <c r="H73" s="256"/>
      <c r="I73" s="256"/>
      <c r="J73" s="257">
        <f>$F73*H73</f>
        <v>0</v>
      </c>
      <c r="K73" s="257"/>
      <c r="L73" s="257"/>
    </row>
    <row r="74" spans="1:12" ht="12.75" x14ac:dyDescent="0.2">
      <c r="A74" s="26"/>
      <c r="B74" s="55"/>
      <c r="C74" s="70" t="s">
        <v>92</v>
      </c>
      <c r="D74" s="231" t="s">
        <v>94</v>
      </c>
      <c r="E74" s="228"/>
      <c r="F74" s="228"/>
      <c r="G74" s="228"/>
      <c r="H74" s="228"/>
      <c r="I74" s="228"/>
      <c r="J74" s="232">
        <f>SUM(J70:L73)</f>
        <v>0</v>
      </c>
      <c r="K74" s="232"/>
      <c r="L74" s="232"/>
    </row>
    <row r="75" spans="1:12" ht="12.75" x14ac:dyDescent="0.2">
      <c r="A75" s="126"/>
      <c r="B75" s="57"/>
      <c r="C75" s="110"/>
      <c r="D75" s="222"/>
      <c r="E75" s="222"/>
      <c r="F75" s="224"/>
      <c r="G75" s="224"/>
      <c r="H75" s="224"/>
      <c r="I75" s="224"/>
      <c r="J75" s="226"/>
      <c r="K75" s="226"/>
      <c r="L75" s="226"/>
    </row>
    <row r="76" spans="1:12" ht="12.75" x14ac:dyDescent="0.2">
      <c r="A76" s="126"/>
      <c r="B76" s="57"/>
      <c r="C76" s="110"/>
      <c r="D76" s="223"/>
      <c r="E76" s="223"/>
      <c r="F76" s="225"/>
      <c r="G76" s="225"/>
      <c r="H76" s="225"/>
      <c r="I76" s="225"/>
      <c r="J76" s="227"/>
      <c r="K76" s="227"/>
      <c r="L76" s="227"/>
    </row>
    <row r="77" spans="1:12" ht="12.75" x14ac:dyDescent="0.2">
      <c r="A77" s="11">
        <v>7</v>
      </c>
      <c r="B77" s="258" t="s">
        <v>49</v>
      </c>
      <c r="C77" s="258"/>
      <c r="D77" s="252"/>
      <c r="E77" s="252"/>
      <c r="F77" s="228"/>
      <c r="G77" s="228"/>
      <c r="H77" s="252"/>
      <c r="I77" s="252"/>
      <c r="J77" s="253"/>
      <c r="K77" s="253"/>
      <c r="L77" s="253"/>
    </row>
    <row r="78" spans="1:12" ht="294.75" customHeight="1" x14ac:dyDescent="0.2">
      <c r="A78" s="171">
        <v>1</v>
      </c>
      <c r="B78" s="105"/>
      <c r="C78" s="138" t="s">
        <v>153</v>
      </c>
      <c r="D78" s="254" t="s">
        <v>7</v>
      </c>
      <c r="E78" s="254"/>
      <c r="F78" s="255">
        <v>169.8</v>
      </c>
      <c r="G78" s="255"/>
      <c r="H78" s="256"/>
      <c r="I78" s="256"/>
      <c r="J78" s="257">
        <f>$F78*H78</f>
        <v>0</v>
      </c>
      <c r="K78" s="257"/>
      <c r="L78" s="257"/>
    </row>
    <row r="79" spans="1:12" ht="204" customHeight="1" x14ac:dyDescent="0.2">
      <c r="A79" s="53">
        <v>2</v>
      </c>
      <c r="B79" s="54"/>
      <c r="C79" s="128" t="s">
        <v>147</v>
      </c>
      <c r="D79" s="230" t="s">
        <v>7</v>
      </c>
      <c r="E79" s="230"/>
      <c r="F79" s="233">
        <v>78.22</v>
      </c>
      <c r="G79" s="233"/>
      <c r="H79" s="234"/>
      <c r="I79" s="234"/>
      <c r="J79" s="235">
        <f>$F79*H79</f>
        <v>0</v>
      </c>
      <c r="K79" s="235"/>
      <c r="L79" s="235"/>
    </row>
    <row r="80" spans="1:12" ht="12.75" x14ac:dyDescent="0.2">
      <c r="A80" s="26"/>
      <c r="B80" s="55"/>
      <c r="C80" s="70" t="s">
        <v>92</v>
      </c>
      <c r="D80" s="231" t="s">
        <v>49</v>
      </c>
      <c r="E80" s="228"/>
      <c r="F80" s="228"/>
      <c r="G80" s="228"/>
      <c r="H80" s="228"/>
      <c r="I80" s="228"/>
      <c r="J80" s="232">
        <f>SUM(J78:J79)</f>
        <v>0</v>
      </c>
      <c r="K80" s="232"/>
      <c r="L80" s="232"/>
    </row>
    <row r="81" spans="1:12" ht="12.75" x14ac:dyDescent="0.2">
      <c r="A81" s="126"/>
      <c r="B81" s="57"/>
      <c r="C81" s="110"/>
      <c r="D81" s="222"/>
      <c r="E81" s="222"/>
      <c r="F81" s="224"/>
      <c r="G81" s="224"/>
      <c r="H81" s="224"/>
      <c r="I81" s="224"/>
      <c r="J81" s="226"/>
      <c r="K81" s="226"/>
      <c r="L81" s="226"/>
    </row>
    <row r="82" spans="1:12" s="29" customFormat="1" ht="12.75" x14ac:dyDescent="0.2">
      <c r="A82" s="126"/>
      <c r="B82" s="57"/>
      <c r="C82" s="110"/>
      <c r="D82" s="223"/>
      <c r="E82" s="223"/>
      <c r="F82" s="225"/>
      <c r="G82" s="225"/>
      <c r="H82" s="225"/>
      <c r="I82" s="225"/>
      <c r="J82" s="227"/>
      <c r="K82" s="227"/>
      <c r="L82" s="227"/>
    </row>
    <row r="83" spans="1:12" ht="12.75" x14ac:dyDescent="0.2">
      <c r="A83" s="11">
        <v>8</v>
      </c>
      <c r="B83" s="258" t="s">
        <v>68</v>
      </c>
      <c r="C83" s="258"/>
      <c r="D83" s="230"/>
      <c r="E83" s="230"/>
      <c r="F83" s="233"/>
      <c r="G83" s="233"/>
      <c r="H83" s="234"/>
      <c r="I83" s="234"/>
      <c r="J83" s="234"/>
      <c r="K83" s="234"/>
      <c r="L83" s="234"/>
    </row>
    <row r="84" spans="1:12" ht="29.25" customHeight="1" x14ac:dyDescent="0.2">
      <c r="A84" s="163">
        <v>1</v>
      </c>
      <c r="B84" s="186"/>
      <c r="C84" s="136" t="s">
        <v>156</v>
      </c>
      <c r="D84" s="219"/>
      <c r="E84" s="219"/>
      <c r="F84" s="220"/>
      <c r="G84" s="220"/>
      <c r="H84" s="221"/>
      <c r="I84" s="221"/>
      <c r="J84" s="221"/>
      <c r="K84" s="221"/>
      <c r="L84" s="221"/>
    </row>
    <row r="85" spans="1:12" ht="348.75" customHeight="1" x14ac:dyDescent="0.2">
      <c r="A85" s="92"/>
      <c r="B85" s="25"/>
      <c r="C85" s="129" t="s">
        <v>163</v>
      </c>
      <c r="D85" s="254" t="s">
        <v>44</v>
      </c>
      <c r="E85" s="254"/>
      <c r="F85" s="255">
        <v>66.75</v>
      </c>
      <c r="G85" s="255"/>
      <c r="H85" s="256"/>
      <c r="I85" s="256"/>
      <c r="J85" s="257">
        <f>$F85*H85</f>
        <v>0</v>
      </c>
      <c r="K85" s="257"/>
      <c r="L85" s="257"/>
    </row>
    <row r="86" spans="1:12" ht="183" customHeight="1" x14ac:dyDescent="0.2">
      <c r="A86" s="92">
        <v>2</v>
      </c>
      <c r="B86" s="25"/>
      <c r="C86" s="129" t="s">
        <v>132</v>
      </c>
      <c r="D86" s="230" t="s">
        <v>44</v>
      </c>
      <c r="E86" s="230"/>
      <c r="F86" s="233">
        <v>135.5</v>
      </c>
      <c r="G86" s="233"/>
      <c r="H86" s="234"/>
      <c r="I86" s="234"/>
      <c r="J86" s="235">
        <f>F86*H86</f>
        <v>0</v>
      </c>
      <c r="K86" s="235"/>
      <c r="L86" s="235"/>
    </row>
    <row r="87" spans="1:12" ht="12.75" x14ac:dyDescent="0.2">
      <c r="A87" s="26"/>
      <c r="B87" s="55"/>
      <c r="C87" s="70" t="s">
        <v>92</v>
      </c>
      <c r="D87" s="231" t="s">
        <v>68</v>
      </c>
      <c r="E87" s="228"/>
      <c r="F87" s="228"/>
      <c r="G87" s="228"/>
      <c r="H87" s="228"/>
      <c r="I87" s="228"/>
      <c r="J87" s="232">
        <f>SUM(J85:J86)</f>
        <v>0</v>
      </c>
      <c r="K87" s="232"/>
      <c r="L87" s="232"/>
    </row>
    <row r="88" spans="1:12" ht="12.75" x14ac:dyDescent="0.2">
      <c r="A88" s="126"/>
      <c r="B88" s="57"/>
      <c r="C88" s="110"/>
      <c r="D88" s="222"/>
      <c r="E88" s="222"/>
      <c r="F88" s="224"/>
      <c r="G88" s="224"/>
      <c r="H88" s="224"/>
      <c r="I88" s="224"/>
      <c r="J88" s="226"/>
      <c r="K88" s="226"/>
      <c r="L88" s="226"/>
    </row>
    <row r="89" spans="1:12" ht="12.75" x14ac:dyDescent="0.2">
      <c r="A89" s="126"/>
      <c r="B89" s="57"/>
      <c r="C89" s="110"/>
      <c r="D89" s="223"/>
      <c r="E89" s="223"/>
      <c r="F89" s="225"/>
      <c r="G89" s="225"/>
      <c r="H89" s="225"/>
      <c r="I89" s="225"/>
      <c r="J89" s="227"/>
      <c r="K89" s="227"/>
      <c r="L89" s="227"/>
    </row>
    <row r="90" spans="1:12" ht="12.75" x14ac:dyDescent="0.2">
      <c r="A90" s="11">
        <v>9</v>
      </c>
      <c r="B90" s="258" t="s">
        <v>74</v>
      </c>
      <c r="C90" s="258"/>
      <c r="D90" s="230"/>
      <c r="E90" s="230"/>
      <c r="F90" s="233"/>
      <c r="G90" s="233"/>
      <c r="H90" s="234"/>
      <c r="I90" s="234"/>
      <c r="J90" s="234"/>
      <c r="K90" s="234"/>
      <c r="L90" s="234"/>
    </row>
    <row r="91" spans="1:12" ht="129.75" customHeight="1" x14ac:dyDescent="0.2">
      <c r="A91" s="162">
        <v>1</v>
      </c>
      <c r="B91" s="183"/>
      <c r="C91" s="192" t="s">
        <v>164</v>
      </c>
      <c r="D91" s="172"/>
      <c r="E91" s="172"/>
      <c r="F91" s="173"/>
      <c r="G91" s="173"/>
      <c r="H91" s="174"/>
      <c r="I91" s="174"/>
      <c r="J91" s="174"/>
      <c r="K91" s="174"/>
      <c r="L91" s="174"/>
    </row>
    <row r="92" spans="1:12" ht="387" customHeight="1" x14ac:dyDescent="0.2">
      <c r="A92" s="1"/>
      <c r="B92" s="183"/>
      <c r="C92" s="161" t="s">
        <v>165</v>
      </c>
      <c r="D92" s="219"/>
      <c r="E92" s="219"/>
      <c r="F92" s="220"/>
      <c r="G92" s="220"/>
      <c r="H92" s="221"/>
      <c r="I92" s="221"/>
      <c r="J92" s="221"/>
      <c r="K92" s="221"/>
      <c r="L92" s="221"/>
    </row>
    <row r="93" spans="1:12" ht="25.5" x14ac:dyDescent="0.2">
      <c r="A93" s="89"/>
      <c r="B93" s="193" t="s">
        <v>71</v>
      </c>
      <c r="C93" s="88" t="s">
        <v>79</v>
      </c>
      <c r="D93" s="259" t="s">
        <v>11</v>
      </c>
      <c r="E93" s="259"/>
      <c r="F93" s="260">
        <v>1</v>
      </c>
      <c r="G93" s="260"/>
      <c r="H93" s="236"/>
      <c r="I93" s="236"/>
      <c r="J93" s="229">
        <f t="shared" ref="J93:J104" si="2">$F93*H93</f>
        <v>0</v>
      </c>
      <c r="K93" s="229"/>
      <c r="L93" s="229"/>
    </row>
    <row r="94" spans="1:12" ht="25.5" x14ac:dyDescent="0.2">
      <c r="A94" s="89"/>
      <c r="B94" s="193" t="s">
        <v>72</v>
      </c>
      <c r="C94" s="88" t="s">
        <v>80</v>
      </c>
      <c r="D94" s="259" t="s">
        <v>11</v>
      </c>
      <c r="E94" s="259"/>
      <c r="F94" s="260">
        <v>6</v>
      </c>
      <c r="G94" s="260"/>
      <c r="H94" s="236"/>
      <c r="I94" s="236"/>
      <c r="J94" s="229">
        <f t="shared" si="2"/>
        <v>0</v>
      </c>
      <c r="K94" s="229"/>
      <c r="L94" s="229"/>
    </row>
    <row r="95" spans="1:12" ht="25.5" x14ac:dyDescent="0.2">
      <c r="A95" s="89"/>
      <c r="B95" s="193" t="s">
        <v>73</v>
      </c>
      <c r="C95" s="88" t="s">
        <v>81</v>
      </c>
      <c r="D95" s="259" t="s">
        <v>11</v>
      </c>
      <c r="E95" s="259"/>
      <c r="F95" s="260">
        <v>17</v>
      </c>
      <c r="G95" s="260"/>
      <c r="H95" s="236"/>
      <c r="I95" s="236"/>
      <c r="J95" s="229">
        <f t="shared" si="2"/>
        <v>0</v>
      </c>
      <c r="K95" s="229"/>
      <c r="L95" s="229"/>
    </row>
    <row r="96" spans="1:12" ht="25.5" x14ac:dyDescent="0.2">
      <c r="A96" s="89"/>
      <c r="B96" s="193" t="s">
        <v>75</v>
      </c>
      <c r="C96" s="88" t="s">
        <v>82</v>
      </c>
      <c r="D96" s="259" t="s">
        <v>11</v>
      </c>
      <c r="E96" s="259"/>
      <c r="F96" s="260">
        <v>41</v>
      </c>
      <c r="G96" s="260"/>
      <c r="H96" s="236"/>
      <c r="I96" s="236"/>
      <c r="J96" s="229">
        <f t="shared" si="2"/>
        <v>0</v>
      </c>
      <c r="K96" s="229"/>
      <c r="L96" s="229"/>
    </row>
    <row r="97" spans="1:12" ht="25.5" x14ac:dyDescent="0.2">
      <c r="A97" s="89"/>
      <c r="B97" s="193" t="s">
        <v>76</v>
      </c>
      <c r="C97" s="88" t="s">
        <v>107</v>
      </c>
      <c r="D97" s="259" t="s">
        <v>11</v>
      </c>
      <c r="E97" s="259"/>
      <c r="F97" s="260">
        <v>5</v>
      </c>
      <c r="G97" s="260"/>
      <c r="H97" s="236"/>
      <c r="I97" s="236"/>
      <c r="J97" s="229">
        <f t="shared" si="2"/>
        <v>0</v>
      </c>
      <c r="K97" s="229"/>
      <c r="L97" s="229"/>
    </row>
    <row r="98" spans="1:12" ht="25.5" x14ac:dyDescent="0.2">
      <c r="A98" s="89"/>
      <c r="B98" s="193" t="s">
        <v>77</v>
      </c>
      <c r="C98" s="88" t="s">
        <v>106</v>
      </c>
      <c r="D98" s="259" t="s">
        <v>11</v>
      </c>
      <c r="E98" s="259"/>
      <c r="F98" s="260">
        <v>13</v>
      </c>
      <c r="G98" s="260"/>
      <c r="H98" s="236"/>
      <c r="I98" s="236"/>
      <c r="J98" s="229">
        <f t="shared" si="2"/>
        <v>0</v>
      </c>
      <c r="K98" s="229"/>
      <c r="L98" s="229"/>
    </row>
    <row r="99" spans="1:12" ht="25.5" x14ac:dyDescent="0.2">
      <c r="A99" s="89"/>
      <c r="B99" s="193" t="s">
        <v>78</v>
      </c>
      <c r="C99" s="88" t="s">
        <v>83</v>
      </c>
      <c r="D99" s="259" t="s">
        <v>11</v>
      </c>
      <c r="E99" s="259"/>
      <c r="F99" s="260">
        <v>33</v>
      </c>
      <c r="G99" s="260"/>
      <c r="H99" s="236"/>
      <c r="I99" s="236"/>
      <c r="J99" s="229">
        <f t="shared" si="2"/>
        <v>0</v>
      </c>
      <c r="K99" s="229"/>
      <c r="L99" s="229"/>
    </row>
    <row r="100" spans="1:12" ht="25.5" x14ac:dyDescent="0.2">
      <c r="A100" s="94"/>
      <c r="B100" s="193" t="s">
        <v>84</v>
      </c>
      <c r="C100" s="88" t="s">
        <v>85</v>
      </c>
      <c r="D100" s="259" t="s">
        <v>11</v>
      </c>
      <c r="E100" s="259"/>
      <c r="F100" s="260">
        <v>9</v>
      </c>
      <c r="G100" s="260"/>
      <c r="H100" s="236"/>
      <c r="I100" s="236"/>
      <c r="J100" s="229">
        <f t="shared" si="2"/>
        <v>0</v>
      </c>
      <c r="K100" s="229"/>
      <c r="L100" s="229"/>
    </row>
    <row r="101" spans="1:12" ht="39" customHeight="1" x14ac:dyDescent="0.2">
      <c r="A101" s="94"/>
      <c r="B101" s="193" t="s">
        <v>86</v>
      </c>
      <c r="C101" s="120" t="s">
        <v>133</v>
      </c>
      <c r="D101" s="259" t="s">
        <v>11</v>
      </c>
      <c r="E101" s="259"/>
      <c r="F101" s="260">
        <v>2</v>
      </c>
      <c r="G101" s="260"/>
      <c r="H101" s="236"/>
      <c r="I101" s="236"/>
      <c r="J101" s="229">
        <f t="shared" si="2"/>
        <v>0</v>
      </c>
      <c r="K101" s="229"/>
      <c r="L101" s="229"/>
    </row>
    <row r="102" spans="1:12" ht="25.5" x14ac:dyDescent="0.2">
      <c r="A102" s="94"/>
      <c r="B102" s="193" t="s">
        <v>87</v>
      </c>
      <c r="C102" s="120" t="s">
        <v>116</v>
      </c>
      <c r="D102" s="259" t="s">
        <v>11</v>
      </c>
      <c r="E102" s="259"/>
      <c r="F102" s="260">
        <v>4</v>
      </c>
      <c r="G102" s="260"/>
      <c r="H102" s="236"/>
      <c r="I102" s="236"/>
      <c r="J102" s="229">
        <f t="shared" si="2"/>
        <v>0</v>
      </c>
      <c r="K102" s="229"/>
      <c r="L102" s="229"/>
    </row>
    <row r="103" spans="1:12" ht="25.5" x14ac:dyDescent="0.2">
      <c r="A103" s="94"/>
      <c r="B103" s="193" t="s">
        <v>88</v>
      </c>
      <c r="C103" s="120" t="s">
        <v>90</v>
      </c>
      <c r="D103" s="259" t="s">
        <v>11</v>
      </c>
      <c r="E103" s="259"/>
      <c r="F103" s="260">
        <v>16</v>
      </c>
      <c r="G103" s="260"/>
      <c r="H103" s="236"/>
      <c r="I103" s="236"/>
      <c r="J103" s="229">
        <f t="shared" si="2"/>
        <v>0</v>
      </c>
      <c r="K103" s="229"/>
      <c r="L103" s="229"/>
    </row>
    <row r="104" spans="1:12" ht="26.25" customHeight="1" x14ac:dyDescent="0.2">
      <c r="A104" s="24"/>
      <c r="B104" s="105" t="s">
        <v>89</v>
      </c>
      <c r="C104" s="129" t="s">
        <v>91</v>
      </c>
      <c r="D104" s="254" t="s">
        <v>11</v>
      </c>
      <c r="E104" s="254"/>
      <c r="F104" s="255">
        <v>18</v>
      </c>
      <c r="G104" s="255"/>
      <c r="H104" s="256"/>
      <c r="I104" s="256"/>
      <c r="J104" s="257">
        <f t="shared" si="2"/>
        <v>0</v>
      </c>
      <c r="K104" s="257"/>
      <c r="L104" s="257"/>
    </row>
    <row r="105" spans="1:12" ht="12.75" x14ac:dyDescent="0.2">
      <c r="A105" s="26"/>
      <c r="B105" s="55"/>
      <c r="C105" s="70" t="s">
        <v>92</v>
      </c>
      <c r="D105" s="231" t="s">
        <v>74</v>
      </c>
      <c r="E105" s="228"/>
      <c r="F105" s="228"/>
      <c r="G105" s="228"/>
      <c r="H105" s="228"/>
      <c r="I105" s="228"/>
      <c r="J105" s="232">
        <f>SUM(J93:J104)</f>
        <v>0</v>
      </c>
      <c r="K105" s="232"/>
      <c r="L105" s="232"/>
    </row>
    <row r="106" spans="1:12" ht="12.75" x14ac:dyDescent="0.2">
      <c r="A106" s="144"/>
      <c r="B106" s="57"/>
      <c r="C106" s="110"/>
      <c r="D106" s="152"/>
      <c r="E106" s="154"/>
      <c r="F106" s="154"/>
      <c r="G106" s="154"/>
      <c r="H106" s="154"/>
      <c r="I106" s="154"/>
      <c r="J106" s="143"/>
      <c r="K106" s="143"/>
      <c r="L106" s="143"/>
    </row>
    <row r="107" spans="1:12" ht="12.75" x14ac:dyDescent="0.2">
      <c r="A107" s="11">
        <v>10</v>
      </c>
      <c r="B107" s="258" t="s">
        <v>69</v>
      </c>
      <c r="C107" s="258"/>
      <c r="D107" s="230"/>
      <c r="E107" s="230"/>
      <c r="F107" s="233"/>
      <c r="G107" s="233"/>
      <c r="H107" s="234"/>
      <c r="I107" s="234"/>
      <c r="J107" s="234"/>
      <c r="K107" s="234"/>
      <c r="L107" s="234"/>
    </row>
    <row r="108" spans="1:12" ht="168" customHeight="1" x14ac:dyDescent="0.2">
      <c r="A108" s="163">
        <v>1</v>
      </c>
      <c r="B108" s="186"/>
      <c r="C108" s="188" t="s">
        <v>166</v>
      </c>
      <c r="D108" s="219"/>
      <c r="E108" s="219"/>
      <c r="F108" s="220"/>
      <c r="G108" s="220"/>
      <c r="H108" s="221"/>
      <c r="I108" s="221"/>
      <c r="J108" s="221"/>
      <c r="K108" s="221"/>
      <c r="L108" s="221"/>
    </row>
    <row r="109" spans="1:12" ht="51.75" customHeight="1" x14ac:dyDescent="0.2">
      <c r="A109" s="92"/>
      <c r="B109" s="25"/>
      <c r="C109" s="187" t="s">
        <v>150</v>
      </c>
      <c r="D109" s="254" t="s">
        <v>44</v>
      </c>
      <c r="E109" s="254"/>
      <c r="F109" s="255">
        <v>66.75</v>
      </c>
      <c r="G109" s="255"/>
      <c r="H109" s="256"/>
      <c r="I109" s="256"/>
      <c r="J109" s="257">
        <f>$F109*H109</f>
        <v>0</v>
      </c>
      <c r="K109" s="257"/>
      <c r="L109" s="257"/>
    </row>
    <row r="110" spans="1:12" ht="272.25" customHeight="1" x14ac:dyDescent="0.2">
      <c r="A110" s="92">
        <v>2</v>
      </c>
      <c r="B110" s="25"/>
      <c r="C110" s="129" t="s">
        <v>134</v>
      </c>
      <c r="D110" s="230" t="s">
        <v>44</v>
      </c>
      <c r="E110" s="230"/>
      <c r="F110" s="233">
        <v>26</v>
      </c>
      <c r="G110" s="233"/>
      <c r="H110" s="234"/>
      <c r="I110" s="234"/>
      <c r="J110" s="235">
        <f>$F110*H110</f>
        <v>0</v>
      </c>
      <c r="K110" s="235"/>
      <c r="L110" s="235"/>
    </row>
    <row r="111" spans="1:12" ht="12.75" x14ac:dyDescent="0.2">
      <c r="A111" s="26"/>
      <c r="B111" s="55"/>
      <c r="C111" s="70" t="s">
        <v>92</v>
      </c>
      <c r="D111" s="231" t="s">
        <v>95</v>
      </c>
      <c r="E111" s="228"/>
      <c r="F111" s="228"/>
      <c r="G111" s="228"/>
      <c r="H111" s="228"/>
      <c r="I111" s="228"/>
      <c r="J111" s="232">
        <f>SUM(J109:J110)</f>
        <v>0</v>
      </c>
      <c r="K111" s="232"/>
      <c r="L111" s="232"/>
    </row>
    <row r="112" spans="1:12" ht="12.75" x14ac:dyDescent="0.2">
      <c r="A112" s="82"/>
      <c r="B112" s="108"/>
      <c r="C112" s="109"/>
      <c r="D112" s="153"/>
      <c r="E112" s="155"/>
      <c r="F112" s="155"/>
      <c r="G112" s="155"/>
      <c r="H112" s="155"/>
      <c r="I112" s="155"/>
      <c r="J112" s="156"/>
      <c r="K112" s="156"/>
      <c r="L112" s="156"/>
    </row>
    <row r="113" spans="1:12" s="29" customFormat="1" ht="12.75" x14ac:dyDescent="0.2">
      <c r="A113" s="144"/>
      <c r="B113" s="57"/>
      <c r="C113" s="110"/>
      <c r="D113" s="152"/>
      <c r="E113" s="154"/>
      <c r="F113" s="154"/>
      <c r="G113" s="154"/>
      <c r="H113" s="154"/>
      <c r="I113" s="154"/>
      <c r="J113" s="143"/>
      <c r="K113" s="143"/>
      <c r="L113" s="143"/>
    </row>
    <row r="114" spans="1:12" ht="12.75" x14ac:dyDescent="0.2">
      <c r="A114" s="11">
        <v>11</v>
      </c>
      <c r="B114" s="251" t="s">
        <v>70</v>
      </c>
      <c r="C114" s="251"/>
      <c r="D114" s="252"/>
      <c r="E114" s="252"/>
      <c r="F114" s="252"/>
      <c r="G114" s="252"/>
      <c r="H114" s="252"/>
      <c r="I114" s="252"/>
      <c r="J114" s="253"/>
      <c r="K114" s="253"/>
      <c r="L114" s="253"/>
    </row>
    <row r="115" spans="1:12" ht="111.75" customHeight="1" x14ac:dyDescent="0.2">
      <c r="A115" s="53">
        <v>1</v>
      </c>
      <c r="B115" s="54"/>
      <c r="C115" s="128" t="s">
        <v>135</v>
      </c>
      <c r="D115" s="230" t="s">
        <v>44</v>
      </c>
      <c r="E115" s="230"/>
      <c r="F115" s="233">
        <v>510.5</v>
      </c>
      <c r="G115" s="233"/>
      <c r="H115" s="234"/>
      <c r="I115" s="234"/>
      <c r="J115" s="235">
        <f>$F115*H115</f>
        <v>0</v>
      </c>
      <c r="K115" s="235"/>
      <c r="L115" s="235"/>
    </row>
    <row r="116" spans="1:12" ht="12.75" x14ac:dyDescent="0.2">
      <c r="A116" s="26"/>
      <c r="B116" s="55"/>
      <c r="C116" s="70" t="s">
        <v>92</v>
      </c>
      <c r="D116" s="231" t="s">
        <v>96</v>
      </c>
      <c r="E116" s="228"/>
      <c r="F116" s="228"/>
      <c r="G116" s="228"/>
      <c r="H116" s="228"/>
      <c r="I116" s="228"/>
      <c r="J116" s="232">
        <f>SUM(J115)</f>
        <v>0</v>
      </c>
      <c r="K116" s="232"/>
      <c r="L116" s="232"/>
    </row>
    <row r="117" spans="1:12" ht="12.75" x14ac:dyDescent="0.2">
      <c r="A117" s="12"/>
      <c r="B117" s="248"/>
      <c r="C117" s="248"/>
      <c r="D117" s="13"/>
      <c r="E117" s="13"/>
      <c r="F117" s="13"/>
      <c r="G117" s="13"/>
      <c r="H117" s="13"/>
      <c r="I117" s="13"/>
      <c r="J117" s="14"/>
      <c r="K117" s="14"/>
      <c r="L117" s="14"/>
    </row>
    <row r="118" spans="1:12" ht="12.75" x14ac:dyDescent="0.2">
      <c r="A118" s="12"/>
      <c r="B118" s="180"/>
      <c r="C118" s="180"/>
      <c r="D118" s="13"/>
      <c r="E118" s="13"/>
      <c r="F118" s="13"/>
      <c r="G118" s="13"/>
      <c r="H118" s="13"/>
      <c r="I118" s="13"/>
      <c r="J118" s="14"/>
      <c r="K118" s="14"/>
      <c r="L118" s="14"/>
    </row>
    <row r="119" spans="1:12" ht="12.75" x14ac:dyDescent="0.2">
      <c r="A119" s="12"/>
      <c r="B119" s="180"/>
      <c r="C119" s="180"/>
      <c r="D119" s="13"/>
      <c r="E119" s="13"/>
      <c r="F119" s="13"/>
      <c r="G119" s="13"/>
      <c r="H119" s="13"/>
      <c r="I119" s="13"/>
      <c r="J119" s="14"/>
      <c r="K119" s="14"/>
      <c r="L119" s="14"/>
    </row>
    <row r="120" spans="1:12" ht="12.75" x14ac:dyDescent="0.2">
      <c r="A120" s="12"/>
      <c r="B120" s="180"/>
      <c r="C120" s="180"/>
      <c r="D120" s="13"/>
      <c r="E120" s="13"/>
      <c r="F120" s="13"/>
      <c r="G120" s="13"/>
      <c r="H120" s="13"/>
      <c r="I120" s="13"/>
      <c r="J120" s="14"/>
      <c r="K120" s="14"/>
      <c r="L120" s="14"/>
    </row>
    <row r="121" spans="1:12" ht="12.75" x14ac:dyDescent="0.2">
      <c r="A121" s="12"/>
      <c r="B121" s="180"/>
      <c r="C121" s="180"/>
      <c r="D121" s="13"/>
      <c r="E121" s="13"/>
      <c r="F121" s="13"/>
      <c r="G121" s="13"/>
      <c r="H121" s="13"/>
      <c r="I121" s="13"/>
      <c r="J121" s="14"/>
      <c r="K121" s="14"/>
      <c r="L121" s="14"/>
    </row>
    <row r="122" spans="1:12" ht="12.75" x14ac:dyDescent="0.2">
      <c r="A122" s="12"/>
      <c r="B122" s="180"/>
      <c r="C122" s="180"/>
      <c r="D122" s="13"/>
      <c r="E122" s="13"/>
      <c r="F122" s="13"/>
      <c r="G122" s="13"/>
      <c r="H122" s="13"/>
      <c r="I122" s="13"/>
      <c r="J122" s="14"/>
      <c r="K122" s="14"/>
      <c r="L122" s="14"/>
    </row>
    <row r="123" spans="1:12" ht="12.75" x14ac:dyDescent="0.2">
      <c r="A123" s="12"/>
      <c r="B123" s="180"/>
      <c r="C123" s="180"/>
      <c r="D123" s="13"/>
      <c r="E123" s="13"/>
      <c r="F123" s="13"/>
      <c r="G123" s="13"/>
      <c r="H123" s="13"/>
      <c r="I123" s="13"/>
      <c r="J123" s="14"/>
      <c r="K123" s="14"/>
      <c r="L123" s="14"/>
    </row>
    <row r="124" spans="1:12" x14ac:dyDescent="0.2">
      <c r="A124" s="4"/>
      <c r="B124" s="9"/>
      <c r="C124" s="6"/>
      <c r="D124" s="13"/>
      <c r="E124" s="13"/>
      <c r="F124" s="13"/>
      <c r="G124" s="13"/>
      <c r="H124" s="13"/>
      <c r="I124" s="13"/>
      <c r="J124" s="14"/>
      <c r="K124" s="14"/>
      <c r="L124" s="14"/>
    </row>
    <row r="125" spans="1:12" ht="15.75" x14ac:dyDescent="0.25">
      <c r="A125" s="249" t="s">
        <v>142</v>
      </c>
      <c r="B125" s="249"/>
      <c r="C125" s="249"/>
      <c r="D125" s="249"/>
      <c r="E125" s="249"/>
      <c r="F125" s="249"/>
      <c r="G125" s="249"/>
      <c r="H125" s="249"/>
      <c r="I125" s="249"/>
      <c r="J125" s="249"/>
      <c r="K125" s="249"/>
      <c r="L125" s="249"/>
    </row>
    <row r="126" spans="1:12" ht="15" x14ac:dyDescent="0.25">
      <c r="A126" s="60"/>
      <c r="B126" s="61"/>
      <c r="C126" s="87"/>
      <c r="D126" s="52"/>
      <c r="E126" s="52"/>
      <c r="F126" s="52"/>
      <c r="G126" s="52"/>
      <c r="H126" s="52"/>
      <c r="I126" s="52"/>
      <c r="J126" s="62"/>
      <c r="K126" s="62"/>
      <c r="L126" s="62"/>
    </row>
    <row r="127" spans="1:12" ht="15.75" x14ac:dyDescent="0.25">
      <c r="A127" s="60"/>
      <c r="B127" s="61"/>
      <c r="C127" s="95"/>
      <c r="D127" s="157"/>
      <c r="E127" s="157"/>
      <c r="F127" s="157"/>
      <c r="G127" s="84"/>
      <c r="H127" s="84"/>
      <c r="I127" s="84"/>
      <c r="J127" s="84"/>
      <c r="K127" s="62"/>
      <c r="L127" s="62"/>
    </row>
    <row r="128" spans="1:12" ht="15" x14ac:dyDescent="0.25">
      <c r="A128" s="247" t="s">
        <v>112</v>
      </c>
      <c r="B128" s="247"/>
      <c r="C128" s="247"/>
      <c r="D128" s="247"/>
      <c r="E128" s="247"/>
      <c r="F128" s="247"/>
      <c r="G128" s="247"/>
      <c r="H128" s="247"/>
      <c r="I128" s="247"/>
      <c r="J128" s="247"/>
      <c r="K128" s="83"/>
      <c r="L128" s="83"/>
    </row>
    <row r="129" spans="1:12" ht="15" x14ac:dyDescent="0.25">
      <c r="A129" s="78"/>
      <c r="B129" s="79" t="s">
        <v>12</v>
      </c>
      <c r="C129" s="80" t="s">
        <v>8</v>
      </c>
      <c r="D129" s="81"/>
      <c r="E129" s="81"/>
      <c r="F129" s="81"/>
      <c r="G129" s="250">
        <f>J13</f>
        <v>0</v>
      </c>
      <c r="H129" s="250"/>
      <c r="I129" s="250"/>
      <c r="J129" s="250"/>
      <c r="K129" s="250"/>
      <c r="L129" s="250"/>
    </row>
    <row r="130" spans="1:12" s="20" customFormat="1" ht="15" x14ac:dyDescent="0.25">
      <c r="A130" s="60"/>
      <c r="B130" s="61" t="s">
        <v>13</v>
      </c>
      <c r="C130" s="86" t="s">
        <v>101</v>
      </c>
      <c r="D130" s="52"/>
      <c r="E130" s="52"/>
      <c r="F130" s="52"/>
      <c r="G130" s="246">
        <f>J35</f>
        <v>0</v>
      </c>
      <c r="H130" s="246"/>
      <c r="I130" s="246"/>
      <c r="J130" s="246"/>
      <c r="K130" s="246"/>
      <c r="L130" s="246"/>
    </row>
    <row r="131" spans="1:12" s="20" customFormat="1" ht="15" x14ac:dyDescent="0.25">
      <c r="A131" s="50"/>
      <c r="B131" s="63" t="s">
        <v>14</v>
      </c>
      <c r="C131" s="64" t="s">
        <v>9</v>
      </c>
      <c r="D131" s="50"/>
      <c r="E131" s="50"/>
      <c r="F131" s="50"/>
      <c r="G131" s="246">
        <f>J45</f>
        <v>0</v>
      </c>
      <c r="H131" s="246"/>
      <c r="I131" s="246"/>
      <c r="J131" s="246"/>
      <c r="K131" s="246"/>
      <c r="L131" s="246"/>
    </row>
    <row r="132" spans="1:12" s="20" customFormat="1" ht="15" x14ac:dyDescent="0.25">
      <c r="A132" s="50"/>
      <c r="B132" s="63" t="s">
        <v>15</v>
      </c>
      <c r="C132" s="64" t="s">
        <v>102</v>
      </c>
      <c r="D132" s="50"/>
      <c r="E132" s="50"/>
      <c r="F132" s="50"/>
      <c r="G132" s="246">
        <f>J61</f>
        <v>0</v>
      </c>
      <c r="H132" s="246"/>
      <c r="I132" s="246"/>
      <c r="J132" s="246"/>
      <c r="K132" s="246"/>
      <c r="L132" s="246"/>
    </row>
    <row r="133" spans="1:12" s="20" customFormat="1" ht="15" x14ac:dyDescent="0.25">
      <c r="A133" s="50"/>
      <c r="B133" s="63" t="s">
        <v>16</v>
      </c>
      <c r="C133" s="64" t="s">
        <v>93</v>
      </c>
      <c r="D133" s="50"/>
      <c r="E133" s="50"/>
      <c r="F133" s="50"/>
      <c r="G133" s="246">
        <f>J66</f>
        <v>0</v>
      </c>
      <c r="H133" s="246"/>
      <c r="I133" s="246"/>
      <c r="J133" s="246"/>
      <c r="K133" s="246"/>
      <c r="L133" s="246"/>
    </row>
    <row r="134" spans="1:12" s="20" customFormat="1" ht="15" x14ac:dyDescent="0.25">
      <c r="A134" s="51"/>
      <c r="B134" s="74" t="s">
        <v>17</v>
      </c>
      <c r="C134" s="75" t="s">
        <v>94</v>
      </c>
      <c r="D134" s="51"/>
      <c r="E134" s="51"/>
      <c r="F134" s="51"/>
      <c r="G134" s="237">
        <f>J74</f>
        <v>0</v>
      </c>
      <c r="H134" s="237"/>
      <c r="I134" s="237"/>
      <c r="J134" s="237"/>
      <c r="K134" s="237"/>
      <c r="L134" s="237"/>
    </row>
    <row r="135" spans="1:12" s="20" customFormat="1" ht="15" x14ac:dyDescent="0.25">
      <c r="A135" s="51"/>
      <c r="B135" s="74" t="s">
        <v>22</v>
      </c>
      <c r="C135" s="75" t="s">
        <v>49</v>
      </c>
      <c r="D135" s="51"/>
      <c r="E135" s="51"/>
      <c r="F135" s="51"/>
      <c r="G135" s="237">
        <f>J80</f>
        <v>0</v>
      </c>
      <c r="H135" s="237"/>
      <c r="I135" s="237"/>
      <c r="J135" s="237"/>
      <c r="K135" s="237"/>
      <c r="L135" s="237"/>
    </row>
    <row r="136" spans="1:12" s="20" customFormat="1" ht="15" x14ac:dyDescent="0.25">
      <c r="A136" s="51"/>
      <c r="B136" s="74" t="s">
        <v>97</v>
      </c>
      <c r="C136" s="75" t="s">
        <v>68</v>
      </c>
      <c r="D136" s="51"/>
      <c r="E136" s="51"/>
      <c r="F136" s="51"/>
      <c r="G136" s="237">
        <f>J87</f>
        <v>0</v>
      </c>
      <c r="H136" s="237"/>
      <c r="I136" s="237"/>
      <c r="J136" s="237"/>
      <c r="K136" s="237"/>
      <c r="L136" s="237"/>
    </row>
    <row r="137" spans="1:12" s="20" customFormat="1" ht="15" x14ac:dyDescent="0.25">
      <c r="A137" s="51"/>
      <c r="B137" s="74" t="s">
        <v>98</v>
      </c>
      <c r="C137" s="75" t="s">
        <v>74</v>
      </c>
      <c r="D137" s="51"/>
      <c r="E137" s="51"/>
      <c r="F137" s="51"/>
      <c r="G137" s="237">
        <f>J105</f>
        <v>0</v>
      </c>
      <c r="H137" s="237"/>
      <c r="I137" s="237"/>
      <c r="J137" s="237"/>
      <c r="K137" s="237"/>
      <c r="L137" s="237"/>
    </row>
    <row r="138" spans="1:12" s="20" customFormat="1" ht="15" x14ac:dyDescent="0.25">
      <c r="A138" s="51"/>
      <c r="B138" s="74" t="s">
        <v>99</v>
      </c>
      <c r="C138" s="75" t="s">
        <v>95</v>
      </c>
      <c r="D138" s="51"/>
      <c r="E138" s="51"/>
      <c r="F138" s="51"/>
      <c r="G138" s="237">
        <f>J111</f>
        <v>0</v>
      </c>
      <c r="H138" s="237"/>
      <c r="I138" s="237"/>
      <c r="J138" s="237"/>
      <c r="K138" s="237"/>
      <c r="L138" s="237"/>
    </row>
    <row r="139" spans="1:12" s="20" customFormat="1" ht="15" x14ac:dyDescent="0.25">
      <c r="A139" s="65"/>
      <c r="B139" s="66" t="s">
        <v>100</v>
      </c>
      <c r="C139" s="67" t="s">
        <v>103</v>
      </c>
      <c r="D139" s="65"/>
      <c r="E139" s="65"/>
      <c r="F139" s="65"/>
      <c r="G139" s="238">
        <f>J116</f>
        <v>0</v>
      </c>
      <c r="H139" s="238"/>
      <c r="I139" s="238"/>
      <c r="J139" s="238"/>
      <c r="K139" s="238"/>
      <c r="L139" s="238"/>
    </row>
    <row r="140" spans="1:12" s="20" customFormat="1" ht="15.75" x14ac:dyDescent="0.25">
      <c r="A140" s="50"/>
      <c r="B140" s="63"/>
      <c r="C140" s="68"/>
      <c r="D140" s="241" t="s">
        <v>18</v>
      </c>
      <c r="E140" s="241"/>
      <c r="F140" s="241"/>
      <c r="G140" s="244">
        <f>SUM(G129:G139)</f>
        <v>0</v>
      </c>
      <c r="H140" s="244"/>
      <c r="I140" s="244"/>
      <c r="J140" s="244"/>
      <c r="K140" s="244"/>
      <c r="L140" s="244"/>
    </row>
    <row r="141" spans="1:12" s="20" customFormat="1" ht="15.75" x14ac:dyDescent="0.25">
      <c r="A141" s="50"/>
      <c r="B141" s="63"/>
      <c r="C141" s="68"/>
      <c r="D141" s="96" t="s">
        <v>23</v>
      </c>
      <c r="E141" s="242">
        <v>0.25</v>
      </c>
      <c r="F141" s="242"/>
      <c r="G141" s="244">
        <f>E141*G140</f>
        <v>0</v>
      </c>
      <c r="H141" s="244"/>
      <c r="I141" s="244"/>
      <c r="J141" s="244"/>
      <c r="K141" s="244"/>
      <c r="L141" s="244"/>
    </row>
    <row r="142" spans="1:12" s="20" customFormat="1" ht="15.75" x14ac:dyDescent="0.25">
      <c r="A142" s="50"/>
      <c r="B142" s="63"/>
      <c r="C142" s="243" t="s">
        <v>19</v>
      </c>
      <c r="D142" s="243"/>
      <c r="E142" s="243"/>
      <c r="F142" s="243"/>
      <c r="G142" s="245">
        <f>G141+G140</f>
        <v>0</v>
      </c>
      <c r="H142" s="245"/>
      <c r="I142" s="245"/>
      <c r="J142" s="245"/>
      <c r="K142" s="245"/>
      <c r="L142" s="245"/>
    </row>
    <row r="143" spans="1:12" s="20" customFormat="1" ht="15" x14ac:dyDescent="0.25">
      <c r="A143" s="50"/>
      <c r="B143" s="63"/>
      <c r="C143" s="68"/>
      <c r="D143" s="77"/>
      <c r="E143" s="77"/>
      <c r="F143" s="77"/>
      <c r="G143" s="50"/>
      <c r="H143" s="50"/>
      <c r="I143" s="50"/>
      <c r="J143" s="50"/>
      <c r="K143" s="50"/>
      <c r="L143" s="50"/>
    </row>
    <row r="144" spans="1:12" s="20" customFormat="1" ht="12.75" x14ac:dyDescent="0.2">
      <c r="A144" s="21"/>
      <c r="B144" s="57"/>
      <c r="C144" s="58"/>
      <c r="D144" s="85"/>
      <c r="E144" s="85"/>
      <c r="F144" s="85"/>
      <c r="G144" s="85"/>
      <c r="H144" s="85"/>
      <c r="I144" s="85"/>
      <c r="J144" s="21"/>
      <c r="K144" s="21"/>
      <c r="L144" s="21"/>
    </row>
    <row r="145" spans="1:12" s="20" customFormat="1" ht="12.75" x14ac:dyDescent="0.2">
      <c r="A145" s="21"/>
      <c r="B145" s="57"/>
      <c r="C145" s="58"/>
      <c r="D145" s="239"/>
      <c r="E145" s="240"/>
      <c r="F145" s="240"/>
      <c r="G145" s="240"/>
      <c r="H145" s="240"/>
      <c r="I145" s="240"/>
      <c r="J145" s="21"/>
      <c r="K145" s="21"/>
      <c r="L145" s="21"/>
    </row>
    <row r="146" spans="1:12" s="20" customFormat="1" ht="12.75" x14ac:dyDescent="0.2">
      <c r="A146" s="21"/>
      <c r="B146" s="57"/>
      <c r="C146" s="58"/>
      <c r="D146" s="239"/>
      <c r="E146" s="240"/>
      <c r="F146" s="240"/>
      <c r="G146" s="240"/>
      <c r="H146" s="240"/>
      <c r="I146" s="240"/>
      <c r="J146" s="21"/>
      <c r="K146" s="21"/>
      <c r="L146" s="21"/>
    </row>
    <row r="147" spans="1:12" s="20" customFormat="1" ht="12.75" x14ac:dyDescent="0.2">
      <c r="A147" s="21"/>
      <c r="B147" s="57"/>
      <c r="C147" s="58"/>
      <c r="D147" s="239"/>
      <c r="E147" s="240"/>
      <c r="F147" s="240"/>
      <c r="G147" s="240"/>
      <c r="H147" s="240"/>
      <c r="I147" s="240"/>
      <c r="J147" s="21"/>
      <c r="K147" s="21"/>
      <c r="L147" s="21"/>
    </row>
    <row r="148" spans="1:12" s="20" customFormat="1" ht="12.75" x14ac:dyDescent="0.2">
      <c r="A148" s="21"/>
      <c r="B148" s="57"/>
      <c r="C148" s="58"/>
      <c r="D148" s="239"/>
      <c r="E148" s="240"/>
      <c r="F148" s="240"/>
      <c r="G148" s="240"/>
      <c r="H148" s="240"/>
      <c r="I148" s="240"/>
      <c r="J148" s="21"/>
      <c r="K148" s="21"/>
      <c r="L148" s="21"/>
    </row>
    <row r="149" spans="1:12" s="20" customFormat="1" ht="12.75" x14ac:dyDescent="0.2">
      <c r="A149" s="21"/>
      <c r="B149" s="57"/>
      <c r="C149" s="58"/>
      <c r="D149" s="94"/>
      <c r="E149" s="94"/>
      <c r="F149" s="94"/>
      <c r="G149" s="94"/>
      <c r="H149" s="94"/>
      <c r="I149" s="94"/>
      <c r="J149" s="21"/>
      <c r="K149" s="21"/>
      <c r="L149" s="21"/>
    </row>
    <row r="150" spans="1:12" s="20" customFormat="1" ht="12.75" x14ac:dyDescent="0.2">
      <c r="A150" s="21"/>
      <c r="B150" s="57"/>
      <c r="C150" s="58"/>
      <c r="D150" s="94"/>
      <c r="E150" s="94"/>
      <c r="F150" s="94"/>
      <c r="G150" s="94"/>
      <c r="H150" s="94"/>
      <c r="I150" s="94"/>
      <c r="J150" s="21"/>
      <c r="K150" s="21"/>
      <c r="L150" s="21"/>
    </row>
    <row r="151" spans="1:12" s="20" customFormat="1" ht="12.75" x14ac:dyDescent="0.2">
      <c r="A151" s="2"/>
      <c r="B151" s="5"/>
      <c r="C151" s="3"/>
      <c r="D151" s="2"/>
      <c r="E151" s="2"/>
      <c r="F151" s="2"/>
      <c r="G151" s="2"/>
      <c r="H151" s="2"/>
      <c r="I151" s="2"/>
      <c r="J151" s="2"/>
      <c r="K151" s="2"/>
      <c r="L151" s="2"/>
    </row>
    <row r="152" spans="1:12" s="20" customFormat="1" ht="12.75" x14ac:dyDescent="0.2">
      <c r="A152" s="2"/>
      <c r="B152" s="5"/>
      <c r="C152" s="3"/>
      <c r="D152" s="2"/>
      <c r="E152" s="2"/>
      <c r="F152" s="2"/>
      <c r="G152" s="2"/>
      <c r="H152" s="2"/>
      <c r="I152" s="2"/>
      <c r="J152" s="2"/>
      <c r="K152" s="2"/>
      <c r="L152" s="2"/>
    </row>
    <row r="153" spans="1:12" s="20" customFormat="1" ht="12.75" x14ac:dyDescent="0.2">
      <c r="A153" s="2"/>
      <c r="B153" s="5"/>
      <c r="C153" s="3"/>
      <c r="D153" s="2"/>
      <c r="E153" s="2"/>
      <c r="F153" s="2"/>
      <c r="G153" s="2"/>
      <c r="H153" s="2"/>
      <c r="I153" s="2"/>
      <c r="J153" s="2"/>
      <c r="K153" s="2"/>
      <c r="L153" s="2"/>
    </row>
    <row r="154" spans="1:12" s="20" customFormat="1" ht="12.75" x14ac:dyDescent="0.2">
      <c r="A154" s="2"/>
      <c r="B154" s="5"/>
      <c r="C154" s="3"/>
      <c r="D154" s="2"/>
      <c r="E154" s="2"/>
      <c r="F154" s="2"/>
      <c r="G154" s="2"/>
      <c r="H154" s="2"/>
      <c r="I154" s="2"/>
      <c r="J154" s="2"/>
      <c r="K154" s="2"/>
      <c r="L154" s="2"/>
    </row>
  </sheetData>
  <mergeCells count="396">
    <mergeCell ref="J4:L5"/>
    <mergeCell ref="A4:A5"/>
    <mergeCell ref="B4:B5"/>
    <mergeCell ref="C4:C5"/>
    <mergeCell ref="D4:E5"/>
    <mergeCell ref="F4:G5"/>
    <mergeCell ref="H4:I5"/>
    <mergeCell ref="B6:C6"/>
    <mergeCell ref="D6:L6"/>
    <mergeCell ref="D7:E7"/>
    <mergeCell ref="F7:G7"/>
    <mergeCell ref="H7:I7"/>
    <mergeCell ref="J7:L7"/>
    <mergeCell ref="D10:E10"/>
    <mergeCell ref="F10:G10"/>
    <mergeCell ref="H10:I10"/>
    <mergeCell ref="J10:L10"/>
    <mergeCell ref="D11:E11"/>
    <mergeCell ref="F11:G11"/>
    <mergeCell ref="H11:I11"/>
    <mergeCell ref="J11:L11"/>
    <mergeCell ref="D8:E8"/>
    <mergeCell ref="F8:G8"/>
    <mergeCell ref="H8:I8"/>
    <mergeCell ref="J8:L8"/>
    <mergeCell ref="D9:E9"/>
    <mergeCell ref="F9:G9"/>
    <mergeCell ref="H9:I9"/>
    <mergeCell ref="J9:L9"/>
    <mergeCell ref="D18:E18"/>
    <mergeCell ref="F18:G18"/>
    <mergeCell ref="H18:I18"/>
    <mergeCell ref="J18:L18"/>
    <mergeCell ref="D19:E19"/>
    <mergeCell ref="F19:G19"/>
    <mergeCell ref="H19:I19"/>
    <mergeCell ref="J19:L19"/>
    <mergeCell ref="D12:E12"/>
    <mergeCell ref="F12:G12"/>
    <mergeCell ref="H12:I12"/>
    <mergeCell ref="J12:L12"/>
    <mergeCell ref="D13:I13"/>
    <mergeCell ref="J13:L13"/>
    <mergeCell ref="D22:E22"/>
    <mergeCell ref="F22:G22"/>
    <mergeCell ref="H22:I22"/>
    <mergeCell ref="J22:L22"/>
    <mergeCell ref="D23:E23"/>
    <mergeCell ref="F23:G23"/>
    <mergeCell ref="H23:I23"/>
    <mergeCell ref="J23:L23"/>
    <mergeCell ref="D20:E20"/>
    <mergeCell ref="F20:G20"/>
    <mergeCell ref="H20:I20"/>
    <mergeCell ref="J20:L20"/>
    <mergeCell ref="D21:E21"/>
    <mergeCell ref="F21:G21"/>
    <mergeCell ref="H21:I21"/>
    <mergeCell ref="J21:L21"/>
    <mergeCell ref="D26:E26"/>
    <mergeCell ref="F26:G26"/>
    <mergeCell ref="H26:I26"/>
    <mergeCell ref="J26:L26"/>
    <mergeCell ref="D27:E27"/>
    <mergeCell ref="F27:G27"/>
    <mergeCell ref="H27:I27"/>
    <mergeCell ref="J27:L27"/>
    <mergeCell ref="D24:E24"/>
    <mergeCell ref="F24:G24"/>
    <mergeCell ref="H24:I24"/>
    <mergeCell ref="J24:L24"/>
    <mergeCell ref="D25:E25"/>
    <mergeCell ref="F25:G25"/>
    <mergeCell ref="H25:I25"/>
    <mergeCell ref="J25:L25"/>
    <mergeCell ref="D30:E30"/>
    <mergeCell ref="F30:G30"/>
    <mergeCell ref="H30:I30"/>
    <mergeCell ref="J30:L30"/>
    <mergeCell ref="D31:E31"/>
    <mergeCell ref="F31:G31"/>
    <mergeCell ref="H31:I31"/>
    <mergeCell ref="J31:L31"/>
    <mergeCell ref="D28:E28"/>
    <mergeCell ref="F28:G28"/>
    <mergeCell ref="H28:I28"/>
    <mergeCell ref="J28:L28"/>
    <mergeCell ref="D29:E29"/>
    <mergeCell ref="F29:G29"/>
    <mergeCell ref="H29:I29"/>
    <mergeCell ref="J29:L29"/>
    <mergeCell ref="D34:E34"/>
    <mergeCell ref="F34:G34"/>
    <mergeCell ref="H34:I34"/>
    <mergeCell ref="J34:L34"/>
    <mergeCell ref="D35:I35"/>
    <mergeCell ref="J35:L35"/>
    <mergeCell ref="D32:E32"/>
    <mergeCell ref="F32:G32"/>
    <mergeCell ref="H32:I32"/>
    <mergeCell ref="J32:L32"/>
    <mergeCell ref="D33:E33"/>
    <mergeCell ref="F33:G33"/>
    <mergeCell ref="H33:I33"/>
    <mergeCell ref="J33:L33"/>
    <mergeCell ref="D41:E41"/>
    <mergeCell ref="F41:G41"/>
    <mergeCell ref="H41:I41"/>
    <mergeCell ref="J41:L41"/>
    <mergeCell ref="D42:E42"/>
    <mergeCell ref="F42:G42"/>
    <mergeCell ref="H42:I42"/>
    <mergeCell ref="J42:L42"/>
    <mergeCell ref="B38:C38"/>
    <mergeCell ref="D38:E38"/>
    <mergeCell ref="F38:G38"/>
    <mergeCell ref="H38:I38"/>
    <mergeCell ref="J38:L38"/>
    <mergeCell ref="D40:E40"/>
    <mergeCell ref="F40:G40"/>
    <mergeCell ref="H40:I40"/>
    <mergeCell ref="J40:L40"/>
    <mergeCell ref="D39:E39"/>
    <mergeCell ref="F39:G39"/>
    <mergeCell ref="H39:I39"/>
    <mergeCell ref="J39:L39"/>
    <mergeCell ref="B48:C48"/>
    <mergeCell ref="D48:E48"/>
    <mergeCell ref="F48:G48"/>
    <mergeCell ref="H48:I48"/>
    <mergeCell ref="J48:L48"/>
    <mergeCell ref="D43:E43"/>
    <mergeCell ref="F43:G43"/>
    <mergeCell ref="H43:I43"/>
    <mergeCell ref="J43:L43"/>
    <mergeCell ref="D44:E44"/>
    <mergeCell ref="F44:G44"/>
    <mergeCell ref="H44:I44"/>
    <mergeCell ref="J44:L44"/>
    <mergeCell ref="D49:E49"/>
    <mergeCell ref="F49:G49"/>
    <mergeCell ref="H49:I49"/>
    <mergeCell ref="J49:L49"/>
    <mergeCell ref="D45:I45"/>
    <mergeCell ref="J45:L45"/>
    <mergeCell ref="D50:E50"/>
    <mergeCell ref="F50:G50"/>
    <mergeCell ref="H50:I50"/>
    <mergeCell ref="J50:L50"/>
    <mergeCell ref="F51:G51"/>
    <mergeCell ref="F52:G52"/>
    <mergeCell ref="J51:L51"/>
    <mergeCell ref="J52:L52"/>
    <mergeCell ref="F54:G54"/>
    <mergeCell ref="J54:L54"/>
    <mergeCell ref="D54:E54"/>
    <mergeCell ref="H54:I54"/>
    <mergeCell ref="D51:E51"/>
    <mergeCell ref="H51:I51"/>
    <mergeCell ref="H52:I52"/>
    <mergeCell ref="D52:E52"/>
    <mergeCell ref="F57:G57"/>
    <mergeCell ref="F55:G55"/>
    <mergeCell ref="J55:L55"/>
    <mergeCell ref="F56:G56"/>
    <mergeCell ref="J56:L56"/>
    <mergeCell ref="D57:E57"/>
    <mergeCell ref="H57:I57"/>
    <mergeCell ref="J57:L57"/>
    <mergeCell ref="D56:E56"/>
    <mergeCell ref="H56:I56"/>
    <mergeCell ref="D55:E55"/>
    <mergeCell ref="H55:I55"/>
    <mergeCell ref="J58:L58"/>
    <mergeCell ref="D60:E60"/>
    <mergeCell ref="F60:G60"/>
    <mergeCell ref="H60:I60"/>
    <mergeCell ref="J60:L60"/>
    <mergeCell ref="H58:I58"/>
    <mergeCell ref="D61:I61"/>
    <mergeCell ref="J61:L61"/>
    <mergeCell ref="B64:C64"/>
    <mergeCell ref="D64:E64"/>
    <mergeCell ref="F64:G64"/>
    <mergeCell ref="H64:I64"/>
    <mergeCell ref="J64:L64"/>
    <mergeCell ref="D58:E58"/>
    <mergeCell ref="F58:G58"/>
    <mergeCell ref="B69:C69"/>
    <mergeCell ref="D69:E69"/>
    <mergeCell ref="F69:G69"/>
    <mergeCell ref="H69:I69"/>
    <mergeCell ref="J69:L69"/>
    <mergeCell ref="D70:E70"/>
    <mergeCell ref="F70:G70"/>
    <mergeCell ref="B77:C77"/>
    <mergeCell ref="D77:E77"/>
    <mergeCell ref="H77:I77"/>
    <mergeCell ref="J77:L77"/>
    <mergeCell ref="D72:E72"/>
    <mergeCell ref="F72:G72"/>
    <mergeCell ref="H72:I72"/>
    <mergeCell ref="J72:L72"/>
    <mergeCell ref="D73:E73"/>
    <mergeCell ref="F73:G73"/>
    <mergeCell ref="H73:I73"/>
    <mergeCell ref="J73:L73"/>
    <mergeCell ref="D74:I74"/>
    <mergeCell ref="J74:L74"/>
    <mergeCell ref="D71:E71"/>
    <mergeCell ref="F71:G71"/>
    <mergeCell ref="H71:I71"/>
    <mergeCell ref="J86:L86"/>
    <mergeCell ref="B83:C83"/>
    <mergeCell ref="D83:E83"/>
    <mergeCell ref="F83:G83"/>
    <mergeCell ref="H83:I83"/>
    <mergeCell ref="J83:L83"/>
    <mergeCell ref="D78:E78"/>
    <mergeCell ref="F78:G78"/>
    <mergeCell ref="H78:I78"/>
    <mergeCell ref="J78:L78"/>
    <mergeCell ref="D79:E79"/>
    <mergeCell ref="F79:G79"/>
    <mergeCell ref="H79:I79"/>
    <mergeCell ref="J79:L79"/>
    <mergeCell ref="D93:E93"/>
    <mergeCell ref="F93:G93"/>
    <mergeCell ref="H93:I93"/>
    <mergeCell ref="J93:L93"/>
    <mergeCell ref="D94:E94"/>
    <mergeCell ref="F94:G94"/>
    <mergeCell ref="H94:I94"/>
    <mergeCell ref="J94:L94"/>
    <mergeCell ref="B90:C90"/>
    <mergeCell ref="D90:E90"/>
    <mergeCell ref="F90:G90"/>
    <mergeCell ref="H90:I90"/>
    <mergeCell ref="J90:L90"/>
    <mergeCell ref="D97:E97"/>
    <mergeCell ref="F97:G97"/>
    <mergeCell ref="H97:I97"/>
    <mergeCell ref="J97:L97"/>
    <mergeCell ref="D98:E98"/>
    <mergeCell ref="F98:G98"/>
    <mergeCell ref="H98:I98"/>
    <mergeCell ref="J98:L98"/>
    <mergeCell ref="D95:E95"/>
    <mergeCell ref="F95:G95"/>
    <mergeCell ref="H95:I95"/>
    <mergeCell ref="J95:L95"/>
    <mergeCell ref="D96:E96"/>
    <mergeCell ref="F96:G96"/>
    <mergeCell ref="H96:I96"/>
    <mergeCell ref="J96:L96"/>
    <mergeCell ref="D101:E101"/>
    <mergeCell ref="F101:G101"/>
    <mergeCell ref="H101:I101"/>
    <mergeCell ref="J101:L101"/>
    <mergeCell ref="D102:E102"/>
    <mergeCell ref="F102:G102"/>
    <mergeCell ref="H102:I102"/>
    <mergeCell ref="J102:L102"/>
    <mergeCell ref="D99:E99"/>
    <mergeCell ref="F99:G99"/>
    <mergeCell ref="H99:I99"/>
    <mergeCell ref="J99:L99"/>
    <mergeCell ref="D100:E100"/>
    <mergeCell ref="F100:G100"/>
    <mergeCell ref="H100:I100"/>
    <mergeCell ref="J100:L100"/>
    <mergeCell ref="D105:I105"/>
    <mergeCell ref="J105:L105"/>
    <mergeCell ref="B107:C107"/>
    <mergeCell ref="D107:E107"/>
    <mergeCell ref="F107:G107"/>
    <mergeCell ref="H107:I107"/>
    <mergeCell ref="J107:L107"/>
    <mergeCell ref="D103:E103"/>
    <mergeCell ref="F103:G103"/>
    <mergeCell ref="H103:I103"/>
    <mergeCell ref="J103:L103"/>
    <mergeCell ref="D104:E104"/>
    <mergeCell ref="F104:G104"/>
    <mergeCell ref="H104:I104"/>
    <mergeCell ref="J104:L104"/>
    <mergeCell ref="D111:I111"/>
    <mergeCell ref="J111:L111"/>
    <mergeCell ref="B114:C114"/>
    <mergeCell ref="D114:E114"/>
    <mergeCell ref="F114:G114"/>
    <mergeCell ref="H114:I114"/>
    <mergeCell ref="J114:L114"/>
    <mergeCell ref="D109:E109"/>
    <mergeCell ref="F109:G109"/>
    <mergeCell ref="H109:I109"/>
    <mergeCell ref="J109:L109"/>
    <mergeCell ref="D110:E110"/>
    <mergeCell ref="F110:G110"/>
    <mergeCell ref="H110:I110"/>
    <mergeCell ref="J110:L110"/>
    <mergeCell ref="G137:L137"/>
    <mergeCell ref="B117:C117"/>
    <mergeCell ref="D115:E115"/>
    <mergeCell ref="F115:G115"/>
    <mergeCell ref="H115:I115"/>
    <mergeCell ref="J115:L115"/>
    <mergeCell ref="D116:I116"/>
    <mergeCell ref="J116:L116"/>
    <mergeCell ref="A125:L125"/>
    <mergeCell ref="G129:L129"/>
    <mergeCell ref="D92:E92"/>
    <mergeCell ref="F92:G92"/>
    <mergeCell ref="H92:I92"/>
    <mergeCell ref="J92:L92"/>
    <mergeCell ref="G138:L138"/>
    <mergeCell ref="G139:L139"/>
    <mergeCell ref="D148:I148"/>
    <mergeCell ref="D140:F140"/>
    <mergeCell ref="E141:F141"/>
    <mergeCell ref="C142:F142"/>
    <mergeCell ref="D145:I145"/>
    <mergeCell ref="D146:I146"/>
    <mergeCell ref="D147:I147"/>
    <mergeCell ref="G140:L140"/>
    <mergeCell ref="G141:L141"/>
    <mergeCell ref="G142:L142"/>
    <mergeCell ref="G130:L130"/>
    <mergeCell ref="G131:L131"/>
    <mergeCell ref="G132:L132"/>
    <mergeCell ref="G133:L133"/>
    <mergeCell ref="G134:L134"/>
    <mergeCell ref="A128:J128"/>
    <mergeCell ref="G135:L135"/>
    <mergeCell ref="G136:L136"/>
    <mergeCell ref="H53:I53"/>
    <mergeCell ref="J53:L53"/>
    <mergeCell ref="D53:E53"/>
    <mergeCell ref="F53:G53"/>
    <mergeCell ref="J71:L71"/>
    <mergeCell ref="D65:E65"/>
    <mergeCell ref="D87:I87"/>
    <mergeCell ref="J87:L87"/>
    <mergeCell ref="D80:I80"/>
    <mergeCell ref="J80:L80"/>
    <mergeCell ref="F65:G65"/>
    <mergeCell ref="H65:I65"/>
    <mergeCell ref="J65:L65"/>
    <mergeCell ref="D66:I66"/>
    <mergeCell ref="J66:L66"/>
    <mergeCell ref="H70:I70"/>
    <mergeCell ref="J70:L70"/>
    <mergeCell ref="D85:E85"/>
    <mergeCell ref="F85:G85"/>
    <mergeCell ref="H85:I85"/>
    <mergeCell ref="J85:L85"/>
    <mergeCell ref="D86:E86"/>
    <mergeCell ref="F86:G86"/>
    <mergeCell ref="H86:I86"/>
    <mergeCell ref="D75:E75"/>
    <mergeCell ref="F75:G75"/>
    <mergeCell ref="H75:I75"/>
    <mergeCell ref="J75:L75"/>
    <mergeCell ref="D84:E84"/>
    <mergeCell ref="F84:G84"/>
    <mergeCell ref="H84:I84"/>
    <mergeCell ref="J84:L84"/>
    <mergeCell ref="F77:G77"/>
    <mergeCell ref="D76:E76"/>
    <mergeCell ref="F76:G76"/>
    <mergeCell ref="H76:I76"/>
    <mergeCell ref="J76:L76"/>
    <mergeCell ref="D59:E59"/>
    <mergeCell ref="F59:G59"/>
    <mergeCell ref="H59:I59"/>
    <mergeCell ref="J59:L59"/>
    <mergeCell ref="D108:E108"/>
    <mergeCell ref="F108:G108"/>
    <mergeCell ref="H108:I108"/>
    <mergeCell ref="J108:L108"/>
    <mergeCell ref="D81:E81"/>
    <mergeCell ref="D82:E82"/>
    <mergeCell ref="F81:G81"/>
    <mergeCell ref="F82:G82"/>
    <mergeCell ref="H81:I81"/>
    <mergeCell ref="H82:I82"/>
    <mergeCell ref="J81:L81"/>
    <mergeCell ref="J82:L82"/>
    <mergeCell ref="J88:L88"/>
    <mergeCell ref="J89:L89"/>
    <mergeCell ref="H88:I88"/>
    <mergeCell ref="H89:I89"/>
    <mergeCell ref="F88:G88"/>
    <mergeCell ref="F89:G89"/>
    <mergeCell ref="D88:E88"/>
    <mergeCell ref="D89:E89"/>
  </mergeCell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EOZ - Opći uvjeti</vt:lpstr>
      <vt:lpstr>EOZ - Troškovnik s formulama</vt:lpstr>
      <vt:lpstr>List2</vt:lpstr>
      <vt:lpstr>'EOZ - Troškovnik s formulama'!Ispis_naslova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c:creator>
  <cp:lastModifiedBy>Jasna Relić</cp:lastModifiedBy>
  <cp:lastPrinted>2017-09-15T09:37:03Z</cp:lastPrinted>
  <dcterms:created xsi:type="dcterms:W3CDTF">2016-09-13T16:48:37Z</dcterms:created>
  <dcterms:modified xsi:type="dcterms:W3CDTF">2017-09-15T09:37:50Z</dcterms:modified>
</cp:coreProperties>
</file>